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C6888AC-05CC-4739-A383-BCE83F6FF25B}" xr6:coauthVersionLast="4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Բյուջե25" sheetId="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0" i="6" l="1"/>
  <c r="I35" i="6"/>
  <c r="G35" i="6"/>
  <c r="H68" i="6"/>
  <c r="I66" i="6"/>
  <c r="I26" i="6"/>
  <c r="I129" i="6"/>
  <c r="G113" i="6"/>
  <c r="H113" i="6"/>
  <c r="I113" i="6"/>
  <c r="I111" i="6"/>
  <c r="G95" i="6" l="1"/>
  <c r="H95" i="6"/>
  <c r="I93" i="6"/>
  <c r="I95" i="6"/>
  <c r="H89" i="6"/>
  <c r="I88" i="6"/>
  <c r="I89" i="6" s="1"/>
  <c r="I73" i="6"/>
  <c r="H73" i="6"/>
  <c r="I60" i="6"/>
  <c r="I56" i="6"/>
  <c r="I52" i="6"/>
  <c r="I46" i="6"/>
  <c r="I49" i="6"/>
  <c r="I9" i="6"/>
  <c r="I127" i="6"/>
  <c r="G122" i="6"/>
  <c r="I116" i="6"/>
  <c r="I122" i="6" s="1"/>
  <c r="I110" i="6"/>
  <c r="H103" i="6"/>
  <c r="G103" i="6"/>
  <c r="I103" i="6" s="1"/>
  <c r="I102" i="6"/>
  <c r="I101" i="6"/>
  <c r="I100" i="6"/>
  <c r="I99" i="6"/>
  <c r="I98" i="6"/>
  <c r="I97" i="6"/>
  <c r="I92" i="6"/>
  <c r="G89" i="6"/>
  <c r="I86" i="6"/>
  <c r="G82" i="6"/>
  <c r="I82" i="6" s="1"/>
  <c r="I81" i="6"/>
  <c r="G78" i="6"/>
  <c r="I78" i="6" s="1"/>
  <c r="I77" i="6"/>
  <c r="G68" i="6"/>
  <c r="I65" i="6"/>
  <c r="H62" i="6"/>
  <c r="G62" i="6"/>
  <c r="I59" i="6"/>
  <c r="I55" i="6"/>
  <c r="I54" i="6"/>
  <c r="I53" i="6"/>
  <c r="H50" i="6"/>
  <c r="G50" i="6"/>
  <c r="I43" i="6"/>
  <c r="I42" i="6"/>
  <c r="I41" i="6"/>
  <c r="I40" i="6"/>
  <c r="I39" i="6"/>
  <c r="I38" i="6"/>
  <c r="I34" i="6"/>
  <c r="H30" i="6"/>
  <c r="G30" i="6"/>
  <c r="I29" i="6"/>
  <c r="I28" i="6"/>
  <c r="I27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8" i="6"/>
  <c r="I7" i="6"/>
  <c r="I6" i="6"/>
  <c r="I5" i="6"/>
  <c r="I3" i="6"/>
  <c r="I68" i="6" l="1"/>
  <c r="G130" i="6"/>
  <c r="H130" i="6"/>
  <c r="I62" i="6"/>
  <c r="I30" i="6"/>
  <c r="I50" i="6"/>
</calcChain>
</file>

<file path=xl/sharedStrings.xml><?xml version="1.0" encoding="utf-8"?>
<sst xmlns="http://schemas.openxmlformats.org/spreadsheetml/2006/main" count="123" uniqueCount="93">
  <si>
    <t>4111․ Աշխատավարձ</t>
  </si>
  <si>
    <t>4212․ Էլ․ էներգիա</t>
  </si>
  <si>
    <t>4214․ Կապի Ծառ</t>
  </si>
  <si>
    <t>4215․ ԱՊՊԱ Ծախս</t>
  </si>
  <si>
    <t xml:space="preserve">4221․ Գործուղում </t>
  </si>
  <si>
    <t>4234․ Տեղետ․ ծառ</t>
  </si>
  <si>
    <t xml:space="preserve">4241․ Մասնագիտ․ ծառ․ </t>
  </si>
  <si>
    <t xml:space="preserve">4252․ Մեք․ և սարք․ ընթ․ նորոգ․ </t>
  </si>
  <si>
    <t xml:space="preserve">4261․ Գրասեն․ նյութեր </t>
  </si>
  <si>
    <t>4264․ Տրանսպորտային նյութեր</t>
  </si>
  <si>
    <t>4267․ Կենցաղային նյութեր</t>
  </si>
  <si>
    <t>4269․ Հատուկ նպատակ․ նյութեր</t>
  </si>
  <si>
    <t>4822․ Այլ հարկեր</t>
  </si>
  <si>
    <t>4823․ Պարտադիր վճարներ</t>
  </si>
  <si>
    <t>5121․ Տրանսպորտային սարք</t>
  </si>
  <si>
    <t xml:space="preserve">5122․ Վարչական սարք․ </t>
  </si>
  <si>
    <t>5221․ Նյութեր և պարագաներ</t>
  </si>
  <si>
    <t xml:space="preserve">5129․ Այլ մեքեն․ և սարքավ․ </t>
  </si>
  <si>
    <t>4637․ ընթ․ դրամ․</t>
  </si>
  <si>
    <t>Ընդամենը</t>
  </si>
  <si>
    <t xml:space="preserve">Ընդամենը </t>
  </si>
  <si>
    <t>4213․ Կոմունալ․ ծառ․</t>
  </si>
  <si>
    <t>4637․ Ընթ․ դրամ․</t>
  </si>
  <si>
    <t>4637․ ընթ․ դրամ</t>
  </si>
  <si>
    <t xml:space="preserve">4232․ Համակարգչ․ ծառ․ </t>
  </si>
  <si>
    <t>4819․ Նվիրատվություն</t>
  </si>
  <si>
    <t xml:space="preserve"> </t>
  </si>
  <si>
    <t xml:space="preserve">01-06-01 ԸՆդ․ բնույթի հանրային․ ծառ․ </t>
  </si>
  <si>
    <t>4241․ Մասնագիտ․ ծառ․</t>
  </si>
  <si>
    <t>4637․ ՀՈԱԿ-ին</t>
  </si>
  <si>
    <t xml:space="preserve">4657․ Կապիտալ դրամաշն․ </t>
  </si>
  <si>
    <t xml:space="preserve">5113․ Կապիտալ վերանորոգ․ </t>
  </si>
  <si>
    <t xml:space="preserve">5129․ Այլ մեքե․ և սարք․ </t>
  </si>
  <si>
    <t xml:space="preserve">4239․ Ընդ․ բնույթ․ այլ ծառ․ </t>
  </si>
  <si>
    <t xml:space="preserve">4822․ Այլ հարկեր </t>
  </si>
  <si>
    <t xml:space="preserve">4637․ Ընթ․ դրամաշն․ </t>
  </si>
  <si>
    <t xml:space="preserve">4637․ Ընթացիկ դրամաշն․ </t>
  </si>
  <si>
    <t>06-04-01 Փողոց․ լուսավորություն</t>
  </si>
  <si>
    <t>4637․ Ընթացիկ դրամաշն․</t>
  </si>
  <si>
    <t>4637․ Ընթաց․ դրամ․</t>
  </si>
  <si>
    <t>07-03-01 Առողջապահություն</t>
  </si>
  <si>
    <t>10-07-01 Սոց․ օգնություն</t>
  </si>
  <si>
    <t>4729․ Օգնություն</t>
  </si>
  <si>
    <t xml:space="preserve">4891․ </t>
  </si>
  <si>
    <t xml:space="preserve">04-02-04 Ոռոգում </t>
  </si>
  <si>
    <t>4233․ Աշխատ․ մասնագիտ․ զարգ․</t>
  </si>
  <si>
    <t>4239Ընդ․բնույթ․այլ․ծառ</t>
  </si>
  <si>
    <t>5111.Շենք․ևշին․ձոռք բերում</t>
  </si>
  <si>
    <t>5112.Շենք․ևշին․կառուցում</t>
  </si>
  <si>
    <t>4822.Այլ հարկեր</t>
  </si>
  <si>
    <t>5112շենք․ և շին․ կառուց․</t>
  </si>
  <si>
    <t>4269 հատուկ․նպատակ․</t>
  </si>
  <si>
    <t>4239ընդ․բնույթ․այլ․ծառ․</t>
  </si>
  <si>
    <t>01-03-03 Ընդ․բնույթ․այլ․ծառ</t>
  </si>
  <si>
    <t>4269 Հատուկ․նպատ․նյութեր</t>
  </si>
  <si>
    <t>4232 Համակարգ․ծառ․</t>
  </si>
  <si>
    <t>04-02-01 Գյուղ.</t>
  </si>
  <si>
    <t>5112․ Շենք շինությ․ կառ.</t>
  </si>
  <si>
    <t>06-03-01 Ջրամ.</t>
  </si>
  <si>
    <t>5112 Շենք․շին․կառ․</t>
  </si>
  <si>
    <t>05-02-01 Կեղտաջ.</t>
  </si>
  <si>
    <t>08-02-04 Այլ մշ.</t>
  </si>
  <si>
    <t>05-01-01 Աղբ.</t>
  </si>
  <si>
    <t xml:space="preserve">01-01-01 Ապարատ.  </t>
  </si>
  <si>
    <t>4267․կենցաղ․ ևհանր․սննդ․</t>
  </si>
  <si>
    <t xml:space="preserve">4239․ Ընդ․ բնույ․ այլ ծառ․ </t>
  </si>
  <si>
    <t>4269․ Հատուկ նպ․ նյութեր</t>
  </si>
  <si>
    <t>5113․ Կապ․ վերան․</t>
  </si>
  <si>
    <t>4112 Պարգևատրումներ</t>
  </si>
  <si>
    <t>4235կառ․ծառ․Աուդի․</t>
  </si>
  <si>
    <t>5112Շենք  շին․ կառ.</t>
  </si>
  <si>
    <t>5134․ Նախագծ.ծախսեր</t>
  </si>
  <si>
    <t>8411.Հողի իրացումից մուտքեր</t>
  </si>
  <si>
    <t>04-09-01 Տնտ.հարաբեր.</t>
  </si>
  <si>
    <t>4657 Այլ կապ.</t>
  </si>
  <si>
    <t>4239 Ընդ․բնույթ․այլ․ծառ․</t>
  </si>
  <si>
    <t>04-05-01 Ճանապարհ</t>
  </si>
  <si>
    <t xml:space="preserve">5113․ Կապիտ․ վերանորոգում </t>
  </si>
  <si>
    <t>09-01-01 Նախադպ.</t>
  </si>
  <si>
    <t>09-05-01 Արտ.պր.</t>
  </si>
  <si>
    <t>11-01-02 Պահ.ֆոնդ</t>
  </si>
  <si>
    <t>4622Այլ դրամաշնորհներ միջ.կազմ.</t>
  </si>
  <si>
    <t xml:space="preserve">          </t>
  </si>
  <si>
    <t>հազ.դրամ</t>
  </si>
  <si>
    <t>2025թ Վարչական բյուջե</t>
  </si>
  <si>
    <t>2025թ Ֆոնդային բյուջե</t>
  </si>
  <si>
    <t>Ընդ.   2025թ</t>
  </si>
  <si>
    <t>4512Սուբ ֆին պետ /համ/կազմ</t>
  </si>
  <si>
    <t>4251  Շենք. և կառ.վերանորոգո</t>
  </si>
  <si>
    <t>4269Հատուկ նպատակ. նյութեր</t>
  </si>
  <si>
    <t>4236․Կենց․և հանր․սննդի ծառ․</t>
  </si>
  <si>
    <t>4222Արտասահման, գործուղ,</t>
  </si>
  <si>
    <t>4851կառ․մար․կողմ․վնաս,վեր,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</si>
</sst>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0.00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8"/>
      <color theme="1"/>
      <name val="Arial AM"/>
      <family val="2"/>
    </font>
    <font>
      <b/>
      <sz val="11"/>
      <color theme="1"/>
      <name val="Arial AM"/>
      <family val="2"/>
    </font>
    <font>
      <sz val="11"/>
      <color theme="1"/>
      <name val="Arial AM"/>
      <family val="2"/>
    </font>
    <font>
      <sz val="8"/>
      <color theme="1"/>
      <name val="Arial AM"/>
      <family val="2"/>
    </font>
    <font>
      <sz val="12"/>
      <color theme="1"/>
      <name val="Arial AM"/>
      <family val="2"/>
    </font>
    <font>
      <b/>
      <sz val="12"/>
      <color theme="1"/>
      <name val="Arial AM"/>
      <family val="2"/>
    </font>
    <font>
      <sz val="14"/>
      <color theme="1"/>
      <name val="Arial AM"/>
      <family val="2"/>
    </font>
    <font>
      <b/>
      <sz val="10"/>
      <color theme="1"/>
      <name val="Arial AM"/>
      <family val="2"/>
    </font>
    <font>
      <sz val="10"/>
      <color theme="1"/>
      <name val="Arial AM"/>
      <family val="2"/>
    </font>
    <font>
      <b/>
      <sz val="9"/>
      <color theme="1"/>
      <name val="Arial AM"/>
      <family val="2"/>
    </font>
    <font>
      <sz val="9"/>
      <color theme="1"/>
      <name val="Arial AM"/>
      <family val="2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Arial Armenian"/>
      <family val="2"/>
    </font>
    <font>
      <sz val="11"/>
      <color theme="1"/>
      <name val="Calibri"/>
      <family val="2"/>
      <scheme val="minor"/>
    </font>
    <font>
      <sz val="11"/>
      <color theme="1"/>
      <name val="Arial Armenian"/>
      <family val="2"/>
    </font>
    <font>
      <b/>
      <sz val="11"/>
      <color rgb="FFFF0000"/>
      <name val="Arial AM"/>
      <family val="2"/>
    </font>
    <font>
      <sz val="11"/>
      <name val="Arial AM"/>
      <family val="2"/>
    </font>
    <font>
      <b/>
      <sz val="11"/>
      <color theme="1"/>
      <name val="Arial Armenian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8" fillId="0" borderId="0" applyFont="0" applyFill="0" applyBorder="0" applyAlignment="0" applyProtection="0"/>
  </cellStyleXfs>
  <cellXfs count="137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vertical="center" wrapText="1"/>
    </xf>
    <xf numFmtId="49" fontId="0" fillId="0" borderId="3" xfId="0" applyNumberFormat="1" applyBorder="1" applyAlignment="1">
      <alignment horizontal="left" vertical="top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right"/>
    </xf>
    <xf numFmtId="0" fontId="0" fillId="0" borderId="3" xfId="0" applyBorder="1" applyAlignment="1">
      <alignment horizontal="right" vertical="center" wrapText="1"/>
    </xf>
    <xf numFmtId="164" fontId="2" fillId="0" borderId="3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/>
    <xf numFmtId="1" fontId="0" fillId="0" borderId="1" xfId="0" applyNumberFormat="1" applyBorder="1"/>
    <xf numFmtId="0" fontId="3" fillId="0" borderId="1" xfId="0" applyFont="1" applyBorder="1"/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7" fillId="0" borderId="1" xfId="0" applyFont="1" applyBorder="1"/>
    <xf numFmtId="0" fontId="7" fillId="0" borderId="2" xfId="0" applyFont="1" applyBorder="1" applyAlignment="1">
      <alignment wrapText="1"/>
    </xf>
    <xf numFmtId="0" fontId="7" fillId="0" borderId="3" xfId="0" applyFont="1" applyBorder="1" applyAlignment="1">
      <alignment wrapText="1"/>
    </xf>
    <xf numFmtId="164" fontId="7" fillId="0" borderId="3" xfId="0" applyNumberFormat="1" applyFont="1" applyBorder="1" applyAlignment="1">
      <alignment horizontal="right" wrapText="1"/>
    </xf>
    <xf numFmtId="0" fontId="8" fillId="0" borderId="3" xfId="0" applyFont="1" applyBorder="1" applyAlignment="1">
      <alignment horizontal="right" wrapText="1"/>
    </xf>
    <xf numFmtId="164" fontId="8" fillId="0" borderId="1" xfId="0" applyNumberFormat="1" applyFont="1" applyBorder="1"/>
    <xf numFmtId="0" fontId="7" fillId="0" borderId="2" xfId="0" applyFont="1" applyBorder="1"/>
    <xf numFmtId="0" fontId="7" fillId="0" borderId="3" xfId="0" applyFont="1" applyBorder="1"/>
    <xf numFmtId="164" fontId="7" fillId="0" borderId="3" xfId="0" applyNumberFormat="1" applyFont="1" applyBorder="1" applyAlignment="1">
      <alignment horizontal="right"/>
    </xf>
    <xf numFmtId="164" fontId="8" fillId="0" borderId="3" xfId="0" applyNumberFormat="1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7" fillId="0" borderId="2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/>
    </xf>
    <xf numFmtId="164" fontId="7" fillId="0" borderId="3" xfId="0" applyNumberFormat="1" applyFont="1" applyBorder="1" applyAlignment="1">
      <alignment horizontal="right" vertical="top"/>
    </xf>
    <xf numFmtId="164" fontId="8" fillId="0" borderId="3" xfId="0" applyNumberFormat="1" applyFont="1" applyBorder="1" applyAlignment="1">
      <alignment horizontal="right" vertical="top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164" fontId="7" fillId="0" borderId="3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horizontal="right"/>
    </xf>
    <xf numFmtId="0" fontId="5" fillId="0" borderId="1" xfId="0" applyFont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" xfId="0" applyFont="1" applyBorder="1"/>
    <xf numFmtId="0" fontId="7" fillId="0" borderId="3" xfId="0" applyFont="1" applyBorder="1" applyAlignment="1">
      <alignment horizontal="right" wrapText="1"/>
    </xf>
    <xf numFmtId="0" fontId="6" fillId="0" borderId="3" xfId="0" applyFont="1" applyBorder="1" applyAlignment="1">
      <alignment horizontal="right" wrapText="1"/>
    </xf>
    <xf numFmtId="0" fontId="4" fillId="0" borderId="3" xfId="0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165" fontId="8" fillId="0" borderId="3" xfId="0" applyNumberFormat="1" applyFont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164" fontId="9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right" wrapText="1"/>
    </xf>
    <xf numFmtId="0" fontId="6" fillId="0" borderId="1" xfId="0" applyFont="1" applyBorder="1" applyAlignment="1">
      <alignment horizontal="right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right" vertical="center" wrapText="1"/>
    </xf>
    <xf numFmtId="2" fontId="8" fillId="0" borderId="3" xfId="0" applyNumberFormat="1" applyFont="1" applyBorder="1" applyAlignment="1">
      <alignment horizontal="right"/>
    </xf>
    <xf numFmtId="0" fontId="10" fillId="0" borderId="3" xfId="0" applyFont="1" applyBorder="1" applyAlignment="1">
      <alignment horizontal="right"/>
    </xf>
    <xf numFmtId="1" fontId="8" fillId="0" borderId="3" xfId="0" applyNumberFormat="1" applyFont="1" applyBorder="1" applyAlignment="1">
      <alignment horizontal="right"/>
    </xf>
    <xf numFmtId="0" fontId="11" fillId="0" borderId="3" xfId="0" applyFont="1" applyBorder="1" applyAlignment="1">
      <alignment horizontal="right"/>
    </xf>
    <xf numFmtId="164" fontId="12" fillId="0" borderId="1" xfId="0" applyNumberFormat="1" applyFont="1" applyBorder="1"/>
    <xf numFmtId="0" fontId="11" fillId="0" borderId="1" xfId="0" applyFont="1" applyBorder="1"/>
    <xf numFmtId="0" fontId="4" fillId="0" borderId="4" xfId="0" applyFont="1" applyBorder="1" applyAlignment="1">
      <alignment horizontal="center"/>
    </xf>
    <xf numFmtId="0" fontId="13" fillId="0" borderId="3" xfId="0" applyFont="1" applyBorder="1" applyAlignment="1">
      <alignment horizontal="right"/>
    </xf>
    <xf numFmtId="164" fontId="14" fillId="0" borderId="1" xfId="0" applyNumberFormat="1" applyFont="1" applyBorder="1"/>
    <xf numFmtId="0" fontId="13" fillId="0" borderId="1" xfId="0" applyFont="1" applyBorder="1"/>
    <xf numFmtId="49" fontId="7" fillId="0" borderId="3" xfId="0" applyNumberFormat="1" applyFont="1" applyBorder="1" applyAlignment="1">
      <alignment horizontal="right" vertical="center" wrapText="1"/>
    </xf>
    <xf numFmtId="49" fontId="6" fillId="0" borderId="3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0" fontId="10" fillId="0" borderId="3" xfId="0" applyFont="1" applyBorder="1" applyAlignment="1">
      <alignment horizontal="right" wrapText="1"/>
    </xf>
    <xf numFmtId="164" fontId="4" fillId="0" borderId="3" xfId="0" applyNumberFormat="1" applyFont="1" applyBorder="1" applyAlignment="1">
      <alignment horizontal="right"/>
    </xf>
    <xf numFmtId="0" fontId="10" fillId="0" borderId="3" xfId="0" applyFont="1" applyBorder="1" applyAlignment="1">
      <alignment horizontal="right" vertical="center" wrapText="1"/>
    </xf>
    <xf numFmtId="164" fontId="7" fillId="0" borderId="3" xfId="0" applyNumberFormat="1" applyFont="1" applyBorder="1" applyAlignment="1">
      <alignment horizontal="right" vertical="center" wrapText="1"/>
    </xf>
    <xf numFmtId="164" fontId="8" fillId="0" borderId="3" xfId="0" applyNumberFormat="1" applyFont="1" applyBorder="1" applyAlignment="1">
      <alignment horizontal="right" vertical="center" wrapText="1"/>
    </xf>
    <xf numFmtId="164" fontId="8" fillId="0" borderId="1" xfId="0" applyNumberFormat="1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6" fillId="0" borderId="3" xfId="0" applyFont="1" applyBorder="1" applyAlignment="1">
      <alignment horizontal="center"/>
    </xf>
    <xf numFmtId="0" fontId="15" fillId="0" borderId="1" xfId="0" applyFont="1" applyBorder="1"/>
    <xf numFmtId="0" fontId="16" fillId="0" borderId="1" xfId="0" applyFont="1" applyBorder="1"/>
    <xf numFmtId="0" fontId="0" fillId="0" borderId="3" xfId="0" applyBorder="1"/>
    <xf numFmtId="164" fontId="2" fillId="0" borderId="3" xfId="0" applyNumberFormat="1" applyFont="1" applyBorder="1"/>
    <xf numFmtId="164" fontId="2" fillId="0" borderId="3" xfId="0" applyNumberFormat="1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49" fontId="0" fillId="0" borderId="0" xfId="0" applyNumberFormat="1" applyAlignment="1">
      <alignment horizontal="left" vertical="top"/>
    </xf>
    <xf numFmtId="0" fontId="1" fillId="0" borderId="0" xfId="0" applyFont="1" applyAlignment="1">
      <alignment horizontal="center" vertical="center" wrapText="1"/>
    </xf>
    <xf numFmtId="164" fontId="2" fillId="0" borderId="0" xfId="0" applyNumberFormat="1" applyFont="1"/>
    <xf numFmtId="0" fontId="2" fillId="0" borderId="0" xfId="0" applyFont="1"/>
    <xf numFmtId="0" fontId="4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43" fontId="0" fillId="0" borderId="0" xfId="1" applyFont="1"/>
    <xf numFmtId="12" fontId="0" fillId="0" borderId="1" xfId="0" applyNumberFormat="1" applyBorder="1"/>
    <xf numFmtId="0" fontId="19" fillId="0" borderId="0" xfId="0" applyFont="1"/>
    <xf numFmtId="1" fontId="17" fillId="0" borderId="1" xfId="0" applyNumberFormat="1" applyFont="1" applyBorder="1"/>
    <xf numFmtId="0" fontId="0" fillId="3" borderId="1" xfId="0" applyFill="1" applyBorder="1"/>
    <xf numFmtId="0" fontId="15" fillId="3" borderId="1" xfId="0" applyFont="1" applyFill="1" applyBorder="1"/>
    <xf numFmtId="0" fontId="6" fillId="0" borderId="0" xfId="0" applyFont="1"/>
    <xf numFmtId="1" fontId="20" fillId="0" borderId="1" xfId="0" applyNumberFormat="1" applyFont="1" applyBorder="1"/>
    <xf numFmtId="0" fontId="20" fillId="0" borderId="1" xfId="0" applyFont="1" applyBorder="1"/>
    <xf numFmtId="0" fontId="21" fillId="3" borderId="1" xfId="0" applyFont="1" applyFill="1" applyBorder="1"/>
    <xf numFmtId="0" fontId="22" fillId="2" borderId="1" xfId="0" applyFont="1" applyFill="1" applyBorder="1"/>
    <xf numFmtId="1" fontId="22" fillId="2" borderId="1" xfId="0" applyNumberFormat="1" applyFont="1" applyFill="1" applyBorder="1"/>
    <xf numFmtId="0" fontId="22" fillId="0" borderId="1" xfId="0" applyFont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49" fontId="0" fillId="0" borderId="2" xfId="0" applyNumberFormat="1" applyBorder="1" applyAlignment="1">
      <alignment horizontal="left" vertical="top"/>
    </xf>
    <xf numFmtId="49" fontId="0" fillId="0" borderId="3" xfId="0" applyNumberFormat="1" applyBorder="1" applyAlignment="1">
      <alignment horizontal="left" vertical="top"/>
    </xf>
    <xf numFmtId="0" fontId="4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7" fillId="0" borderId="2" xfId="0" applyFont="1" applyBorder="1"/>
    <xf numFmtId="0" fontId="7" fillId="0" borderId="3" xfId="0" applyFont="1" applyBorder="1"/>
    <xf numFmtId="0" fontId="7" fillId="0" borderId="2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/>
    </xf>
    <xf numFmtId="0" fontId="4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164" fontId="20" fillId="0" borderId="1" xfId="0" applyNumberFormat="1" applyFont="1" applyBorder="1"/>
    <xf numFmtId="12" fontId="0" fillId="0" borderId="1" xfId="0" applyNumberFormat="1" applyBorder="1" applyAlignme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5914F-C089-478D-B73C-D6418AA4609B}">
  <dimension ref="A1:Q249"/>
  <sheetViews>
    <sheetView tabSelected="1" workbookViewId="0">
      <selection activeCell="I5" sqref="I5"/>
    </sheetView>
  </sheetViews>
  <sheetFormatPr defaultRowHeight="15" x14ac:dyDescent="0.25"/>
  <cols>
    <col min="1" max="1" width="0.42578125" customWidth="1"/>
    <col min="2" max="2" width="22.5703125" customWidth="1"/>
    <col min="3" max="3" width="10.140625" hidden="1" customWidth="1"/>
    <col min="4" max="4" width="10.5703125" hidden="1" customWidth="1"/>
    <col min="5" max="6" width="0.140625" hidden="1" customWidth="1"/>
    <col min="7" max="7" width="11.42578125" customWidth="1"/>
    <col min="8" max="8" width="11.5703125" customWidth="1"/>
    <col min="9" max="9" width="11.42578125" customWidth="1"/>
    <col min="11" max="11" width="14.28515625" customWidth="1"/>
    <col min="12" max="12" width="12.5703125" customWidth="1"/>
    <col min="13" max="14" width="13.5703125" customWidth="1"/>
  </cols>
  <sheetData>
    <row r="1" spans="1:11" ht="23.25" customHeight="1" x14ac:dyDescent="0.25">
      <c r="A1" s="110"/>
      <c r="B1" s="111"/>
      <c r="C1" s="5"/>
      <c r="D1" s="5"/>
      <c r="E1" s="1"/>
      <c r="F1" s="1"/>
      <c r="G1" s="83" t="s">
        <v>83</v>
      </c>
      <c r="H1" s="1"/>
      <c r="I1" s="1"/>
    </row>
    <row r="2" spans="1:11" ht="37.5" customHeight="1" x14ac:dyDescent="0.25">
      <c r="A2" s="123" t="s">
        <v>63</v>
      </c>
      <c r="B2" s="124"/>
      <c r="C2" s="14"/>
      <c r="D2" s="15"/>
      <c r="E2" s="16"/>
      <c r="F2" s="17"/>
      <c r="G2" s="18" t="s">
        <v>84</v>
      </c>
      <c r="H2" s="18" t="s">
        <v>85</v>
      </c>
      <c r="I2" s="18" t="s">
        <v>86</v>
      </c>
    </row>
    <row r="3" spans="1:11" ht="22.5" customHeight="1" x14ac:dyDescent="0.25">
      <c r="A3" s="125" t="s">
        <v>0</v>
      </c>
      <c r="B3" s="126"/>
      <c r="C3" s="21"/>
      <c r="D3" s="22"/>
      <c r="E3" s="23"/>
      <c r="F3" s="17"/>
      <c r="G3" s="1">
        <v>187000</v>
      </c>
      <c r="H3" s="1"/>
      <c r="I3" s="1">
        <f>SUM(G3:H3)</f>
        <v>187000</v>
      </c>
    </row>
    <row r="4" spans="1:11" ht="22.5" customHeight="1" x14ac:dyDescent="0.25">
      <c r="A4" s="19"/>
      <c r="B4" s="20" t="s">
        <v>68</v>
      </c>
      <c r="C4" s="21"/>
      <c r="D4" s="22"/>
      <c r="E4" s="23"/>
      <c r="F4" s="17"/>
      <c r="G4" s="1"/>
      <c r="H4" s="1"/>
      <c r="I4" s="1"/>
    </row>
    <row r="5" spans="1:11" ht="15.75" x14ac:dyDescent="0.25">
      <c r="A5" s="127" t="s">
        <v>1</v>
      </c>
      <c r="B5" s="128"/>
      <c r="C5" s="26"/>
      <c r="D5" s="27"/>
      <c r="E5" s="23"/>
      <c r="F5" s="17"/>
      <c r="G5" s="136">
        <v>25000</v>
      </c>
      <c r="H5" s="1"/>
      <c r="I5" s="96">
        <f t="shared" ref="I5:I23" si="0">SUM(G5:H5)</f>
        <v>25000</v>
      </c>
    </row>
    <row r="6" spans="1:11" ht="15.75" x14ac:dyDescent="0.25">
      <c r="A6" s="127" t="s">
        <v>2</v>
      </c>
      <c r="B6" s="128"/>
      <c r="C6" s="26"/>
      <c r="D6" s="28"/>
      <c r="E6" s="23"/>
      <c r="F6" s="17"/>
      <c r="G6" s="1">
        <v>900</v>
      </c>
      <c r="H6" s="1"/>
      <c r="I6" s="1">
        <f t="shared" si="0"/>
        <v>900</v>
      </c>
      <c r="K6" s="95"/>
    </row>
    <row r="7" spans="1:11" ht="15.75" x14ac:dyDescent="0.25">
      <c r="A7" s="127" t="s">
        <v>3</v>
      </c>
      <c r="B7" s="128"/>
      <c r="C7" s="26"/>
      <c r="D7" s="27"/>
      <c r="E7" s="23"/>
      <c r="F7" s="17"/>
      <c r="G7" s="1">
        <v>100</v>
      </c>
      <c r="H7" s="1"/>
      <c r="I7" s="1">
        <f t="shared" si="0"/>
        <v>100</v>
      </c>
    </row>
    <row r="8" spans="1:11" ht="15.75" x14ac:dyDescent="0.25">
      <c r="A8" s="129" t="s">
        <v>4</v>
      </c>
      <c r="B8" s="130"/>
      <c r="C8" s="31"/>
      <c r="D8" s="32"/>
      <c r="E8" s="23"/>
      <c r="F8" s="17"/>
      <c r="G8" s="1">
        <v>3500</v>
      </c>
      <c r="H8" s="1"/>
      <c r="I8" s="1">
        <f t="shared" si="0"/>
        <v>3500</v>
      </c>
    </row>
    <row r="9" spans="1:11" ht="15.75" x14ac:dyDescent="0.25">
      <c r="A9" s="29"/>
      <c r="B9" s="30" t="s">
        <v>91</v>
      </c>
      <c r="C9" s="31"/>
      <c r="D9" s="32"/>
      <c r="E9" s="23"/>
      <c r="F9" s="17"/>
      <c r="G9" s="1">
        <v>1300</v>
      </c>
      <c r="H9" s="1"/>
      <c r="I9" s="1">
        <f t="shared" si="0"/>
        <v>1300</v>
      </c>
    </row>
    <row r="10" spans="1:11" ht="15.75" x14ac:dyDescent="0.25">
      <c r="A10" s="29" t="s">
        <v>55</v>
      </c>
      <c r="B10" s="30"/>
      <c r="C10" s="31"/>
      <c r="D10" s="32"/>
      <c r="E10" s="23"/>
      <c r="F10" s="17"/>
      <c r="G10" s="1">
        <v>1800</v>
      </c>
      <c r="H10" s="1"/>
      <c r="I10" s="1">
        <f t="shared" si="0"/>
        <v>1800</v>
      </c>
    </row>
    <row r="11" spans="1:11" ht="20.25" customHeight="1" x14ac:dyDescent="0.25">
      <c r="A11" s="133" t="s">
        <v>45</v>
      </c>
      <c r="B11" s="134"/>
      <c r="C11" s="35"/>
      <c r="D11" s="36"/>
      <c r="E11" s="23"/>
      <c r="F11" s="17"/>
      <c r="G11" s="1">
        <v>100</v>
      </c>
      <c r="H11" s="1"/>
      <c r="I11" s="1">
        <f t="shared" si="0"/>
        <v>100</v>
      </c>
    </row>
    <row r="12" spans="1:11" ht="15" customHeight="1" x14ac:dyDescent="0.25">
      <c r="A12" s="133" t="s">
        <v>5</v>
      </c>
      <c r="B12" s="134"/>
      <c r="C12" s="35"/>
      <c r="D12" s="36"/>
      <c r="E12" s="23"/>
      <c r="F12" s="17"/>
      <c r="G12" s="1">
        <v>1100</v>
      </c>
      <c r="H12" s="1"/>
      <c r="I12" s="1">
        <f t="shared" si="0"/>
        <v>1100</v>
      </c>
    </row>
    <row r="13" spans="1:11" ht="15" customHeight="1" x14ac:dyDescent="0.25">
      <c r="A13" s="33">
        <v>4235</v>
      </c>
      <c r="B13" s="34" t="s">
        <v>69</v>
      </c>
      <c r="C13" s="35"/>
      <c r="D13" s="36"/>
      <c r="E13" s="23"/>
      <c r="F13" s="17"/>
      <c r="G13" s="1">
        <v>1800</v>
      </c>
      <c r="H13" s="1"/>
      <c r="I13" s="1">
        <f t="shared" si="0"/>
        <v>1800</v>
      </c>
    </row>
    <row r="14" spans="1:11" ht="15.75" x14ac:dyDescent="0.25">
      <c r="A14" s="129" t="s">
        <v>90</v>
      </c>
      <c r="B14" s="130"/>
      <c r="C14" s="31"/>
      <c r="D14" s="32"/>
      <c r="E14" s="23"/>
      <c r="F14" s="17"/>
      <c r="G14" s="1">
        <v>500</v>
      </c>
      <c r="H14" s="1"/>
      <c r="I14" s="1">
        <f t="shared" si="0"/>
        <v>500</v>
      </c>
    </row>
    <row r="15" spans="1:11" ht="15.75" x14ac:dyDescent="0.25">
      <c r="A15" s="29"/>
      <c r="B15" s="30" t="s">
        <v>75</v>
      </c>
      <c r="C15" s="31"/>
      <c r="D15" s="32"/>
      <c r="E15" s="23"/>
      <c r="F15" s="17"/>
      <c r="G15" s="1">
        <v>1500</v>
      </c>
      <c r="H15" s="1"/>
      <c r="I15" s="1">
        <f t="shared" si="0"/>
        <v>1500</v>
      </c>
    </row>
    <row r="16" spans="1:11" ht="15.75" x14ac:dyDescent="0.25">
      <c r="A16" s="129" t="s">
        <v>6</v>
      </c>
      <c r="B16" s="130"/>
      <c r="C16" s="31"/>
      <c r="D16" s="32"/>
      <c r="E16" s="23"/>
      <c r="F16" s="17"/>
      <c r="G16" s="1">
        <v>3000</v>
      </c>
      <c r="H16" s="1"/>
      <c r="I16" s="1">
        <f t="shared" si="0"/>
        <v>3000</v>
      </c>
    </row>
    <row r="17" spans="1:9" ht="15.75" x14ac:dyDescent="0.25">
      <c r="A17" s="129" t="s">
        <v>7</v>
      </c>
      <c r="B17" s="130"/>
      <c r="C17" s="31"/>
      <c r="D17" s="32"/>
      <c r="E17" s="23"/>
      <c r="F17" s="17"/>
      <c r="G17" s="1">
        <v>1500</v>
      </c>
      <c r="H17" s="1"/>
      <c r="I17" s="1">
        <f t="shared" si="0"/>
        <v>1500</v>
      </c>
    </row>
    <row r="18" spans="1:9" ht="15.75" x14ac:dyDescent="0.25">
      <c r="A18" s="129" t="s">
        <v>8</v>
      </c>
      <c r="B18" s="130"/>
      <c r="C18" s="31"/>
      <c r="D18" s="32"/>
      <c r="E18" s="23"/>
      <c r="F18" s="17"/>
      <c r="G18" s="1">
        <v>900</v>
      </c>
      <c r="H18" s="1"/>
      <c r="I18" s="1">
        <f t="shared" si="0"/>
        <v>900</v>
      </c>
    </row>
    <row r="19" spans="1:9" ht="15.75" x14ac:dyDescent="0.25">
      <c r="A19" s="129" t="s">
        <v>9</v>
      </c>
      <c r="B19" s="130"/>
      <c r="C19" s="31"/>
      <c r="D19" s="32"/>
      <c r="E19" s="23"/>
      <c r="F19" s="17"/>
      <c r="G19" s="1">
        <v>1500</v>
      </c>
      <c r="H19" s="1"/>
      <c r="I19" s="1">
        <f t="shared" si="0"/>
        <v>1500</v>
      </c>
    </row>
    <row r="20" spans="1:9" ht="15.75" x14ac:dyDescent="0.25">
      <c r="A20" s="129" t="s">
        <v>10</v>
      </c>
      <c r="B20" s="130"/>
      <c r="C20" s="31"/>
      <c r="D20" s="32"/>
      <c r="E20" s="23"/>
      <c r="F20" s="17"/>
      <c r="G20" s="1">
        <v>900</v>
      </c>
      <c r="H20" s="1"/>
      <c r="I20" s="1">
        <f t="shared" si="0"/>
        <v>900</v>
      </c>
    </row>
    <row r="21" spans="1:9" ht="15.75" x14ac:dyDescent="0.25">
      <c r="A21" s="129" t="s">
        <v>11</v>
      </c>
      <c r="B21" s="130"/>
      <c r="C21" s="31"/>
      <c r="D21" s="32"/>
      <c r="E21" s="23"/>
      <c r="F21" s="17"/>
      <c r="G21" s="1">
        <v>900</v>
      </c>
      <c r="H21" s="1"/>
      <c r="I21" s="1">
        <f t="shared" si="0"/>
        <v>900</v>
      </c>
    </row>
    <row r="22" spans="1:9" ht="15.75" x14ac:dyDescent="0.25">
      <c r="A22" s="129" t="s">
        <v>12</v>
      </c>
      <c r="B22" s="130"/>
      <c r="C22" s="31"/>
      <c r="D22" s="32"/>
      <c r="E22" s="23"/>
      <c r="F22" s="17"/>
      <c r="G22" s="1">
        <v>2000</v>
      </c>
      <c r="H22" s="1"/>
      <c r="I22" s="1">
        <f t="shared" si="0"/>
        <v>2000</v>
      </c>
    </row>
    <row r="23" spans="1:9" ht="15.75" x14ac:dyDescent="0.25">
      <c r="A23" s="129" t="s">
        <v>13</v>
      </c>
      <c r="B23" s="130"/>
      <c r="C23" s="31"/>
      <c r="D23" s="32"/>
      <c r="E23" s="23"/>
      <c r="F23" s="17"/>
      <c r="G23" s="1">
        <v>3000</v>
      </c>
      <c r="H23" s="1"/>
      <c r="I23" s="1">
        <f t="shared" si="0"/>
        <v>3000</v>
      </c>
    </row>
    <row r="24" spans="1:9" ht="15.75" x14ac:dyDescent="0.25">
      <c r="A24" s="29">
        <v>4831</v>
      </c>
      <c r="B24" s="30" t="s">
        <v>92</v>
      </c>
      <c r="C24" s="31"/>
      <c r="D24" s="32"/>
      <c r="E24" s="23"/>
      <c r="F24" s="17"/>
      <c r="G24" s="1"/>
      <c r="H24" s="1"/>
      <c r="I24" s="1"/>
    </row>
    <row r="25" spans="1:9" ht="15.75" x14ac:dyDescent="0.25">
      <c r="A25" s="29">
        <v>4861</v>
      </c>
      <c r="B25" s="30" t="s">
        <v>74</v>
      </c>
      <c r="C25" s="31"/>
      <c r="D25" s="32"/>
      <c r="E25" s="23"/>
      <c r="F25" s="17"/>
      <c r="G25" s="1"/>
      <c r="H25" s="1"/>
      <c r="I25" s="1"/>
    </row>
    <row r="26" spans="1:9" ht="15.75" x14ac:dyDescent="0.25">
      <c r="A26" s="129" t="s">
        <v>14</v>
      </c>
      <c r="B26" s="130"/>
      <c r="C26" s="31"/>
      <c r="D26" s="32"/>
      <c r="E26" s="23"/>
      <c r="F26" s="17"/>
      <c r="G26" s="1"/>
      <c r="H26" s="1">
        <v>2000</v>
      </c>
      <c r="I26" s="1">
        <f>SUM(G26:H26)</f>
        <v>2000</v>
      </c>
    </row>
    <row r="27" spans="1:9" ht="15.75" x14ac:dyDescent="0.25">
      <c r="A27" s="129" t="s">
        <v>15</v>
      </c>
      <c r="B27" s="130"/>
      <c r="C27" s="31"/>
      <c r="D27" s="32"/>
      <c r="E27" s="23"/>
      <c r="F27" s="17"/>
      <c r="G27" s="1"/>
      <c r="H27" s="1">
        <v>5000</v>
      </c>
      <c r="I27" s="1">
        <f>SUM(G27:H27)</f>
        <v>5000</v>
      </c>
    </row>
    <row r="28" spans="1:9" ht="15.75" x14ac:dyDescent="0.25">
      <c r="A28" s="129" t="s">
        <v>16</v>
      </c>
      <c r="B28" s="130"/>
      <c r="C28" s="31"/>
      <c r="D28" s="32"/>
      <c r="E28" s="23"/>
      <c r="F28" s="17"/>
      <c r="G28" s="1"/>
      <c r="H28" s="1">
        <v>950</v>
      </c>
      <c r="I28" s="1">
        <f>SUM(G28:H28)</f>
        <v>950</v>
      </c>
    </row>
    <row r="29" spans="1:9" ht="15.75" x14ac:dyDescent="0.25">
      <c r="A29" s="129" t="s">
        <v>17</v>
      </c>
      <c r="B29" s="130"/>
      <c r="C29" s="31"/>
      <c r="D29" s="32"/>
      <c r="E29" s="23"/>
      <c r="F29" s="17"/>
      <c r="G29" s="1"/>
      <c r="H29" s="1">
        <v>980</v>
      </c>
      <c r="I29" s="1">
        <f>SUM(G29:H29)</f>
        <v>980</v>
      </c>
    </row>
    <row r="30" spans="1:9" ht="15.75" x14ac:dyDescent="0.25">
      <c r="A30" s="115" t="s">
        <v>19</v>
      </c>
      <c r="B30" s="116"/>
      <c r="C30" s="39"/>
      <c r="D30" s="40"/>
      <c r="E30" s="23"/>
      <c r="F30" s="41"/>
      <c r="G30" s="105">
        <f>SUM(G3:G29)</f>
        <v>238300</v>
      </c>
      <c r="H30" s="105">
        <f>SUM(H3:H29)</f>
        <v>8930</v>
      </c>
      <c r="I30" s="105">
        <f>SUM(I3:I29)</f>
        <v>247230</v>
      </c>
    </row>
    <row r="31" spans="1:9" ht="15.75" x14ac:dyDescent="0.25">
      <c r="A31" s="108"/>
      <c r="B31" s="109"/>
      <c r="C31" s="43"/>
      <c r="D31" s="44"/>
      <c r="E31" s="45"/>
      <c r="F31" s="17"/>
      <c r="G31" s="1"/>
      <c r="H31" s="1"/>
      <c r="I31" s="1"/>
    </row>
    <row r="32" spans="1:9" ht="24.75" customHeight="1" x14ac:dyDescent="0.25">
      <c r="A32" s="117" t="s">
        <v>53</v>
      </c>
      <c r="B32" s="118"/>
      <c r="C32" s="46"/>
      <c r="D32" s="47"/>
      <c r="E32" s="45"/>
      <c r="F32" s="17"/>
      <c r="G32" s="1"/>
      <c r="H32" s="1"/>
      <c r="I32" s="1"/>
    </row>
    <row r="33" spans="1:11" ht="18" customHeight="1" x14ac:dyDescent="0.25">
      <c r="A33" s="108" t="s">
        <v>24</v>
      </c>
      <c r="B33" s="109"/>
      <c r="C33" s="26"/>
      <c r="D33" s="27"/>
      <c r="E33" s="23"/>
      <c r="F33" s="17"/>
      <c r="G33" s="1"/>
      <c r="H33" s="1"/>
      <c r="I33" s="1"/>
    </row>
    <row r="34" spans="1:11" ht="20.25" customHeight="1" x14ac:dyDescent="0.25">
      <c r="A34" s="108" t="s">
        <v>25</v>
      </c>
      <c r="B34" s="109"/>
      <c r="C34" s="26"/>
      <c r="D34" s="27"/>
      <c r="E34" s="23"/>
      <c r="F34" s="17"/>
      <c r="G34" s="1">
        <v>500</v>
      </c>
      <c r="H34" s="1"/>
      <c r="I34" s="1">
        <f>SUM(G34:H34)</f>
        <v>500</v>
      </c>
    </row>
    <row r="35" spans="1:11" ht="16.5" customHeight="1" x14ac:dyDescent="0.25">
      <c r="A35" s="115" t="s">
        <v>19</v>
      </c>
      <c r="B35" s="116"/>
      <c r="C35" s="48"/>
      <c r="D35" s="40"/>
      <c r="E35" s="23"/>
      <c r="F35" s="41"/>
      <c r="G35" s="105">
        <f>SUM(G34)</f>
        <v>500</v>
      </c>
      <c r="H35" s="105"/>
      <c r="I35" s="105">
        <f>SUM(I34)</f>
        <v>500</v>
      </c>
    </row>
    <row r="36" spans="1:11" ht="11.25" customHeight="1" x14ac:dyDescent="0.25">
      <c r="A36" s="42"/>
      <c r="B36" s="43"/>
      <c r="C36" s="49"/>
      <c r="D36" s="50"/>
      <c r="E36" s="45"/>
      <c r="F36" s="17"/>
      <c r="G36" s="1"/>
      <c r="H36" s="1"/>
      <c r="I36" s="1"/>
    </row>
    <row r="37" spans="1:11" ht="24.75" customHeight="1" x14ac:dyDescent="0.25">
      <c r="A37" s="117" t="s">
        <v>27</v>
      </c>
      <c r="B37" s="118"/>
      <c r="C37" s="46"/>
      <c r="D37" s="47"/>
      <c r="E37" s="45"/>
      <c r="F37" s="17"/>
      <c r="G37" s="1"/>
      <c r="H37" s="1"/>
      <c r="I37" s="1"/>
      <c r="K37" t="s">
        <v>26</v>
      </c>
    </row>
    <row r="38" spans="1:11" ht="15.75" x14ac:dyDescent="0.25">
      <c r="A38" s="108" t="s">
        <v>46</v>
      </c>
      <c r="B38" s="109"/>
      <c r="C38" s="49"/>
      <c r="D38" s="51"/>
      <c r="E38" s="23"/>
      <c r="F38" s="17"/>
      <c r="G38" s="1">
        <v>2000</v>
      </c>
      <c r="H38" s="1"/>
      <c r="I38" s="1">
        <f t="shared" ref="I38:I43" si="1">SUM(G38:H38)</f>
        <v>2000</v>
      </c>
    </row>
    <row r="39" spans="1:11" ht="15.75" x14ac:dyDescent="0.25">
      <c r="A39" s="108" t="s">
        <v>28</v>
      </c>
      <c r="B39" s="109"/>
      <c r="C39" s="49"/>
      <c r="D39" s="51"/>
      <c r="E39" s="23"/>
      <c r="F39" s="17"/>
      <c r="G39" s="1">
        <v>6000</v>
      </c>
      <c r="H39" s="1"/>
      <c r="I39" s="1">
        <f t="shared" si="1"/>
        <v>6000</v>
      </c>
    </row>
    <row r="40" spans="1:11" ht="15.75" x14ac:dyDescent="0.25">
      <c r="A40" s="42"/>
      <c r="B40" s="43" t="s">
        <v>54</v>
      </c>
      <c r="C40" s="49"/>
      <c r="D40" s="51"/>
      <c r="E40" s="23"/>
      <c r="F40" s="17"/>
      <c r="G40" s="1">
        <v>1500</v>
      </c>
      <c r="H40" s="1"/>
      <c r="I40" s="1">
        <f t="shared" si="1"/>
        <v>1500</v>
      </c>
    </row>
    <row r="41" spans="1:11" ht="15.75" x14ac:dyDescent="0.25">
      <c r="A41" s="108" t="s">
        <v>29</v>
      </c>
      <c r="B41" s="109"/>
      <c r="C41" s="49"/>
      <c r="D41" s="51"/>
      <c r="E41" s="23"/>
      <c r="F41" s="17"/>
      <c r="G41" s="1">
        <v>129000</v>
      </c>
      <c r="H41" s="1"/>
      <c r="I41" s="1">
        <f t="shared" si="1"/>
        <v>129000</v>
      </c>
    </row>
    <row r="42" spans="1:11" ht="15.75" x14ac:dyDescent="0.25">
      <c r="A42" s="108" t="s">
        <v>30</v>
      </c>
      <c r="B42" s="109"/>
      <c r="C42" s="49"/>
      <c r="D42" s="27"/>
      <c r="E42" s="23"/>
      <c r="F42" s="17"/>
      <c r="G42" s="1">
        <v>2950</v>
      </c>
      <c r="H42" s="1"/>
      <c r="I42" s="1">
        <f t="shared" si="1"/>
        <v>2950</v>
      </c>
    </row>
    <row r="43" spans="1:11" ht="15.75" x14ac:dyDescent="0.25">
      <c r="A43" s="42"/>
      <c r="B43" s="43" t="s">
        <v>81</v>
      </c>
      <c r="C43" s="49"/>
      <c r="D43" s="27"/>
      <c r="E43" s="23"/>
      <c r="F43" s="17"/>
      <c r="G43" s="1">
        <v>2004</v>
      </c>
      <c r="H43" s="1"/>
      <c r="I43" s="1">
        <f t="shared" si="1"/>
        <v>2004</v>
      </c>
    </row>
    <row r="44" spans="1:11" ht="15.75" x14ac:dyDescent="0.25">
      <c r="A44" s="42"/>
      <c r="B44" s="43" t="s">
        <v>49</v>
      </c>
      <c r="C44" s="49"/>
      <c r="D44" s="27"/>
      <c r="E44" s="23"/>
      <c r="F44" s="17"/>
      <c r="G44" s="1"/>
      <c r="H44" s="1"/>
      <c r="I44" s="1"/>
    </row>
    <row r="45" spans="1:11" ht="15.75" x14ac:dyDescent="0.25">
      <c r="A45" s="42"/>
      <c r="B45" s="43" t="s">
        <v>47</v>
      </c>
      <c r="C45" s="49"/>
      <c r="D45" s="27"/>
      <c r="E45" s="23"/>
      <c r="F45" s="17"/>
      <c r="G45" s="1"/>
      <c r="H45" s="1"/>
      <c r="I45" s="1"/>
    </row>
    <row r="46" spans="1:11" ht="15.75" x14ac:dyDescent="0.25">
      <c r="A46" s="42"/>
      <c r="B46" s="43" t="s">
        <v>48</v>
      </c>
      <c r="C46" s="49"/>
      <c r="D46" s="27"/>
      <c r="E46" s="23"/>
      <c r="F46" s="17"/>
      <c r="G46" s="99"/>
      <c r="H46" s="99">
        <v>20000</v>
      </c>
      <c r="I46" s="99">
        <f>SUM(H46)</f>
        <v>20000</v>
      </c>
    </row>
    <row r="47" spans="1:11" ht="15.75" x14ac:dyDescent="0.25">
      <c r="A47" s="108" t="s">
        <v>31</v>
      </c>
      <c r="B47" s="109"/>
      <c r="C47" s="49"/>
      <c r="D47" s="27"/>
      <c r="E47" s="23"/>
      <c r="F47" s="17"/>
      <c r="G47" s="1"/>
      <c r="H47" s="1"/>
      <c r="I47" s="1"/>
    </row>
    <row r="48" spans="1:11" ht="15.75" x14ac:dyDescent="0.25">
      <c r="A48" s="108" t="s">
        <v>32</v>
      </c>
      <c r="B48" s="109"/>
      <c r="C48" s="49"/>
      <c r="D48" s="27"/>
      <c r="E48" s="23"/>
      <c r="F48" s="17"/>
      <c r="G48" s="1"/>
      <c r="H48" s="1"/>
      <c r="I48" s="1"/>
    </row>
    <row r="49" spans="1:11" ht="15.75" customHeight="1" x14ac:dyDescent="0.25">
      <c r="A49" s="119" t="s">
        <v>71</v>
      </c>
      <c r="B49" s="118"/>
      <c r="C49" s="26"/>
      <c r="D49" s="27"/>
      <c r="E49" s="23"/>
      <c r="F49" s="17"/>
      <c r="G49" s="82"/>
      <c r="H49" s="1">
        <v>30362.296999999999</v>
      </c>
      <c r="I49" s="1">
        <f>SUM(H49)</f>
        <v>30362.296999999999</v>
      </c>
    </row>
    <row r="50" spans="1:11" ht="15.75" customHeight="1" x14ac:dyDescent="0.25">
      <c r="A50" s="115" t="s">
        <v>20</v>
      </c>
      <c r="B50" s="116"/>
      <c r="C50" s="52"/>
      <c r="D50" s="53"/>
      <c r="E50" s="23"/>
      <c r="F50" s="41"/>
      <c r="G50" s="105">
        <f>SUM(G38:G49)</f>
        <v>143454</v>
      </c>
      <c r="H50" s="105">
        <f>SUM(H38:H49)</f>
        <v>50362.296999999999</v>
      </c>
      <c r="I50" s="105">
        <f>SUM(I38:I49)</f>
        <v>193816.29699999999</v>
      </c>
    </row>
    <row r="51" spans="1:11" ht="15.75" customHeight="1" x14ac:dyDescent="0.25">
      <c r="A51" s="131" t="s">
        <v>56</v>
      </c>
      <c r="B51" s="132"/>
      <c r="C51" s="54"/>
      <c r="D51" s="55"/>
      <c r="E51" s="23"/>
      <c r="F51" s="17"/>
      <c r="G51" s="1"/>
      <c r="H51" s="1"/>
      <c r="I51" s="1"/>
      <c r="K51" s="97"/>
    </row>
    <row r="52" spans="1:11" ht="15.75" x14ac:dyDescent="0.25">
      <c r="A52" s="108" t="s">
        <v>33</v>
      </c>
      <c r="B52" s="109"/>
      <c r="C52" s="49"/>
      <c r="D52" s="28"/>
      <c r="E52" s="23"/>
      <c r="F52" s="17"/>
      <c r="G52" s="1">
        <v>150</v>
      </c>
      <c r="H52" s="1"/>
      <c r="I52" s="1">
        <f>SUM(G52:H52)</f>
        <v>150</v>
      </c>
    </row>
    <row r="53" spans="1:11" ht="15.75" customHeight="1" x14ac:dyDescent="0.25">
      <c r="A53" s="108" t="s">
        <v>6</v>
      </c>
      <c r="B53" s="109"/>
      <c r="C53" s="26"/>
      <c r="D53" s="28"/>
      <c r="E53" s="23"/>
      <c r="F53" s="17"/>
      <c r="G53" s="1">
        <v>500</v>
      </c>
      <c r="H53" s="1"/>
      <c r="I53" s="1">
        <f>SUM(G53:H53)</f>
        <v>500</v>
      </c>
    </row>
    <row r="54" spans="1:11" ht="15.75" x14ac:dyDescent="0.25">
      <c r="A54" s="108" t="s">
        <v>11</v>
      </c>
      <c r="B54" s="109"/>
      <c r="C54" s="49"/>
      <c r="D54" s="28"/>
      <c r="E54" s="23"/>
      <c r="F54" s="17"/>
      <c r="G54" s="1">
        <v>200</v>
      </c>
      <c r="H54" s="1"/>
      <c r="I54" s="1">
        <f>SUM(G54:H54)</f>
        <v>200</v>
      </c>
    </row>
    <row r="55" spans="1:11" ht="15.75" x14ac:dyDescent="0.25">
      <c r="A55" s="108" t="s">
        <v>34</v>
      </c>
      <c r="B55" s="109"/>
      <c r="C55" s="49"/>
      <c r="D55" s="28"/>
      <c r="E55" s="23"/>
      <c r="F55" s="17"/>
      <c r="G55" s="1">
        <v>0</v>
      </c>
      <c r="H55" s="1"/>
      <c r="I55" s="1">
        <f>SUM(G55:H55)</f>
        <v>0</v>
      </c>
    </row>
    <row r="56" spans="1:11" ht="15.75" x14ac:dyDescent="0.25">
      <c r="A56" s="115" t="s">
        <v>19</v>
      </c>
      <c r="B56" s="116"/>
      <c r="C56" s="48"/>
      <c r="D56" s="40"/>
      <c r="E56" s="23"/>
      <c r="F56" s="41"/>
      <c r="G56" s="105">
        <v>850</v>
      </c>
      <c r="H56" s="105"/>
      <c r="I56" s="105">
        <f>SUM(I52:I55)</f>
        <v>850</v>
      </c>
    </row>
    <row r="57" spans="1:11" ht="15.75" x14ac:dyDescent="0.25">
      <c r="A57" s="108"/>
      <c r="B57" s="109"/>
      <c r="C57" s="49"/>
      <c r="D57" s="50"/>
      <c r="E57" s="45"/>
      <c r="F57" s="17"/>
      <c r="G57" s="1"/>
      <c r="H57" s="1"/>
      <c r="I57" s="1"/>
    </row>
    <row r="58" spans="1:11" ht="15.75" x14ac:dyDescent="0.25">
      <c r="A58" s="112" t="s">
        <v>44</v>
      </c>
      <c r="B58" s="113"/>
      <c r="C58" s="57"/>
      <c r="D58" s="58"/>
      <c r="E58" s="45"/>
      <c r="F58" s="17"/>
      <c r="G58" s="1"/>
      <c r="H58" s="1"/>
      <c r="I58" s="1"/>
    </row>
    <row r="59" spans="1:11" ht="15.75" x14ac:dyDescent="0.25">
      <c r="A59" s="108" t="s">
        <v>35</v>
      </c>
      <c r="B59" s="109"/>
      <c r="C59" s="26"/>
      <c r="D59" s="59"/>
      <c r="E59" s="23"/>
      <c r="F59" s="17"/>
      <c r="G59" s="1">
        <v>5000</v>
      </c>
      <c r="H59" s="1"/>
      <c r="I59" s="1">
        <f>SUM(G59:H59)</f>
        <v>5000</v>
      </c>
    </row>
    <row r="60" spans="1:11" ht="18.75" customHeight="1" x14ac:dyDescent="0.25">
      <c r="A60" s="108" t="s">
        <v>57</v>
      </c>
      <c r="B60" s="109"/>
      <c r="C60" s="49"/>
      <c r="D60" s="28"/>
      <c r="E60" s="23"/>
      <c r="F60" s="17"/>
      <c r="G60" s="99"/>
      <c r="H60" s="99">
        <v>50000</v>
      </c>
      <c r="I60" s="99">
        <f>SUM(G60:H60)</f>
        <v>50000</v>
      </c>
    </row>
    <row r="61" spans="1:11" ht="19.5" customHeight="1" x14ac:dyDescent="0.25">
      <c r="A61" s="108" t="s">
        <v>31</v>
      </c>
      <c r="B61" s="109"/>
      <c r="C61" s="49"/>
      <c r="D61" s="28"/>
      <c r="E61" s="23"/>
      <c r="F61" s="17"/>
      <c r="G61" s="1"/>
      <c r="H61" s="1"/>
      <c r="I61" s="1"/>
    </row>
    <row r="62" spans="1:11" ht="15.75" x14ac:dyDescent="0.25">
      <c r="A62" s="115" t="s">
        <v>19</v>
      </c>
      <c r="B62" s="116"/>
      <c r="C62" s="48"/>
      <c r="D62" s="40"/>
      <c r="E62" s="23"/>
      <c r="F62" s="41"/>
      <c r="G62" s="105">
        <f>SUM(G59:G61)</f>
        <v>5000</v>
      </c>
      <c r="H62" s="105">
        <f>SUM(H59:H61)</f>
        <v>50000</v>
      </c>
      <c r="I62" s="105">
        <f>SUM(G62:H62)</f>
        <v>55000</v>
      </c>
    </row>
    <row r="63" spans="1:11" ht="15.75" x14ac:dyDescent="0.25">
      <c r="A63" s="108"/>
      <c r="B63" s="109"/>
      <c r="C63" s="49"/>
      <c r="D63" s="50"/>
      <c r="E63" s="45"/>
      <c r="F63" s="17"/>
      <c r="G63" s="1"/>
      <c r="H63" s="1"/>
      <c r="I63" s="1"/>
    </row>
    <row r="64" spans="1:11" ht="18" x14ac:dyDescent="0.25">
      <c r="A64" s="115" t="s">
        <v>76</v>
      </c>
      <c r="B64" s="109"/>
      <c r="C64" s="49"/>
      <c r="D64" s="60"/>
      <c r="E64" s="45"/>
      <c r="F64" s="17"/>
      <c r="G64" s="1"/>
      <c r="H64" s="1"/>
      <c r="I64" s="1"/>
    </row>
    <row r="65" spans="1:9" ht="15.75" x14ac:dyDescent="0.25">
      <c r="A65" s="108" t="s">
        <v>18</v>
      </c>
      <c r="B65" s="109"/>
      <c r="C65" s="26"/>
      <c r="D65" s="61"/>
      <c r="E65" s="23"/>
      <c r="F65" s="17"/>
      <c r="G65" s="1">
        <v>8500</v>
      </c>
      <c r="H65" s="1"/>
      <c r="I65" s="1">
        <f>SUM(G65:H65)</f>
        <v>8500</v>
      </c>
    </row>
    <row r="66" spans="1:9" ht="15.75" x14ac:dyDescent="0.25">
      <c r="A66" s="42">
        <v>5112</v>
      </c>
      <c r="B66" s="108" t="s">
        <v>70</v>
      </c>
      <c r="C66" s="109"/>
      <c r="D66" s="61"/>
      <c r="E66" s="23"/>
      <c r="F66" s="17"/>
      <c r="G66" s="99"/>
      <c r="H66" s="99">
        <v>5000</v>
      </c>
      <c r="I66" s="99">
        <f>SUM(G66:H66)</f>
        <v>5000</v>
      </c>
    </row>
    <row r="67" spans="1:9" ht="15.75" x14ac:dyDescent="0.25">
      <c r="A67" s="108" t="s">
        <v>67</v>
      </c>
      <c r="B67" s="109"/>
      <c r="C67" s="49"/>
      <c r="D67" s="28"/>
      <c r="E67" s="23"/>
      <c r="F67" s="17"/>
      <c r="G67" s="1"/>
      <c r="H67" s="1"/>
      <c r="I67" s="1"/>
    </row>
    <row r="68" spans="1:9" ht="15.75" x14ac:dyDescent="0.25">
      <c r="A68" s="115" t="s">
        <v>20</v>
      </c>
      <c r="B68" s="116"/>
      <c r="C68" s="48"/>
      <c r="D68" s="40"/>
      <c r="E68" s="23"/>
      <c r="F68" s="41"/>
      <c r="G68" s="105">
        <f>SUM(G65:G67)</f>
        <v>8500</v>
      </c>
      <c r="H68" s="105">
        <f>SUM(H65:H67)</f>
        <v>5000</v>
      </c>
      <c r="I68" s="105">
        <f>SUM(G68:H68)</f>
        <v>13500</v>
      </c>
    </row>
    <row r="69" spans="1:9" ht="15.75" x14ac:dyDescent="0.25">
      <c r="A69" s="37"/>
      <c r="B69" s="38"/>
      <c r="C69" s="48"/>
      <c r="D69" s="40"/>
      <c r="E69" s="23"/>
      <c r="F69" s="41"/>
      <c r="G69" s="1"/>
      <c r="H69" s="1"/>
      <c r="I69" s="1"/>
    </row>
    <row r="70" spans="1:9" x14ac:dyDescent="0.25">
      <c r="A70" s="37"/>
      <c r="B70" s="115" t="s">
        <v>73</v>
      </c>
      <c r="C70" s="109"/>
      <c r="D70" s="62"/>
      <c r="E70" s="63"/>
      <c r="F70" s="64"/>
      <c r="G70" s="1"/>
      <c r="H70" s="1"/>
      <c r="I70" s="1"/>
    </row>
    <row r="71" spans="1:9" x14ac:dyDescent="0.25">
      <c r="A71" s="37"/>
      <c r="B71" s="65" t="s">
        <v>72</v>
      </c>
      <c r="C71" s="43"/>
      <c r="D71" s="66"/>
      <c r="E71" s="67"/>
      <c r="F71" s="68"/>
      <c r="G71" s="1"/>
      <c r="H71" s="1">
        <v>-50000</v>
      </c>
      <c r="I71" s="1">
        <v>-50000</v>
      </c>
    </row>
    <row r="72" spans="1:9" ht="15.75" x14ac:dyDescent="0.25">
      <c r="A72" s="37"/>
      <c r="B72" s="65"/>
      <c r="C72" s="43"/>
      <c r="D72" s="40"/>
      <c r="E72" s="23"/>
      <c r="F72" s="41"/>
      <c r="G72" s="1"/>
      <c r="H72" s="1"/>
      <c r="I72" s="1"/>
    </row>
    <row r="73" spans="1:9" ht="15.75" x14ac:dyDescent="0.25">
      <c r="A73" s="37"/>
      <c r="B73" s="115" t="s">
        <v>20</v>
      </c>
      <c r="C73" s="116"/>
      <c r="D73" s="40"/>
      <c r="E73" s="23"/>
      <c r="F73" s="41"/>
      <c r="G73" s="1"/>
      <c r="H73" s="1">
        <f>SUM(H71:H72)</f>
        <v>-50000</v>
      </c>
      <c r="I73" s="1">
        <f>SUM(I71:I72)</f>
        <v>-50000</v>
      </c>
    </row>
    <row r="74" spans="1:9" ht="15.75" x14ac:dyDescent="0.25">
      <c r="A74" s="108"/>
      <c r="B74" s="109"/>
      <c r="C74" s="49"/>
      <c r="D74" s="28"/>
      <c r="E74" s="45"/>
      <c r="F74" s="17"/>
      <c r="G74" s="1"/>
      <c r="H74" s="1"/>
      <c r="I74" s="1"/>
    </row>
    <row r="75" spans="1:9" ht="15.75" x14ac:dyDescent="0.25">
      <c r="A75" s="121" t="s">
        <v>62</v>
      </c>
      <c r="B75" s="122"/>
      <c r="C75" s="69"/>
      <c r="D75" s="70"/>
      <c r="E75" s="45"/>
      <c r="F75" s="17"/>
      <c r="G75" s="1"/>
      <c r="H75" s="1"/>
      <c r="I75" s="1"/>
    </row>
    <row r="76" spans="1:9" ht="15.75" x14ac:dyDescent="0.25">
      <c r="A76" s="108" t="s">
        <v>21</v>
      </c>
      <c r="B76" s="109"/>
      <c r="C76" s="49"/>
      <c r="D76" s="28"/>
      <c r="E76" s="23"/>
      <c r="F76" s="17"/>
      <c r="G76" s="1"/>
      <c r="H76" s="1"/>
      <c r="I76" s="1"/>
    </row>
    <row r="77" spans="1:9" ht="17.25" customHeight="1" x14ac:dyDescent="0.25">
      <c r="A77" s="108" t="s">
        <v>22</v>
      </c>
      <c r="B77" s="109"/>
      <c r="C77" s="26"/>
      <c r="D77" s="27"/>
      <c r="E77" s="23"/>
      <c r="F77" s="17"/>
      <c r="G77" s="1">
        <v>7000</v>
      </c>
      <c r="H77" s="1"/>
      <c r="I77" s="1">
        <f>SUM(G77:H77)</f>
        <v>7000</v>
      </c>
    </row>
    <row r="78" spans="1:9" ht="15.75" x14ac:dyDescent="0.25">
      <c r="A78" s="120" t="s">
        <v>19</v>
      </c>
      <c r="B78" s="120"/>
      <c r="C78" s="71"/>
      <c r="D78" s="72"/>
      <c r="E78" s="23"/>
      <c r="F78" s="41"/>
      <c r="G78" s="105">
        <f>SUM(G77)</f>
        <v>7000</v>
      </c>
      <c r="H78" s="105"/>
      <c r="I78" s="105">
        <f>SUM(G78:H78)</f>
        <v>7000</v>
      </c>
    </row>
    <row r="79" spans="1:9" ht="15.75" x14ac:dyDescent="0.25">
      <c r="A79" s="108"/>
      <c r="B79" s="109"/>
      <c r="C79" s="49"/>
      <c r="D79" s="50"/>
      <c r="E79" s="45"/>
      <c r="F79" s="17"/>
      <c r="G79" s="1"/>
      <c r="H79" s="1"/>
      <c r="I79" s="1"/>
    </row>
    <row r="80" spans="1:9" ht="15.75" x14ac:dyDescent="0.25">
      <c r="A80" s="112" t="s">
        <v>60</v>
      </c>
      <c r="B80" s="113"/>
      <c r="C80" s="57"/>
      <c r="D80" s="58"/>
      <c r="E80" s="45"/>
      <c r="F80" s="17"/>
      <c r="G80" s="1"/>
      <c r="H80" s="1"/>
      <c r="I80" s="1"/>
    </row>
    <row r="81" spans="1:13" ht="15.75" x14ac:dyDescent="0.25">
      <c r="A81" s="108" t="s">
        <v>23</v>
      </c>
      <c r="B81" s="109"/>
      <c r="C81" s="49"/>
      <c r="D81" s="28"/>
      <c r="E81" s="23"/>
      <c r="F81" s="41"/>
      <c r="G81" s="1">
        <v>1000</v>
      </c>
      <c r="H81" s="1"/>
      <c r="I81" s="1">
        <f>SUM(G81:H81)</f>
        <v>1000</v>
      </c>
    </row>
    <row r="82" spans="1:13" ht="19.5" customHeight="1" x14ac:dyDescent="0.25">
      <c r="A82" s="120" t="s">
        <v>19</v>
      </c>
      <c r="B82" s="120"/>
      <c r="C82" s="26"/>
      <c r="D82" s="50"/>
      <c r="E82" s="23"/>
      <c r="F82" s="17"/>
      <c r="G82" s="105">
        <f>SUM(G81)</f>
        <v>1000</v>
      </c>
      <c r="H82" s="105"/>
      <c r="I82" s="105">
        <f>SUM(G82:H82)</f>
        <v>1000</v>
      </c>
    </row>
    <row r="83" spans="1:13" ht="18" x14ac:dyDescent="0.25">
      <c r="A83" s="117" t="s">
        <v>58</v>
      </c>
      <c r="B83" s="118"/>
      <c r="C83" s="46"/>
      <c r="D83" s="73"/>
      <c r="E83" s="45"/>
      <c r="F83" s="17"/>
      <c r="G83" s="1"/>
      <c r="H83" s="1"/>
      <c r="I83" s="1"/>
      <c r="L83" t="s">
        <v>82</v>
      </c>
    </row>
    <row r="84" spans="1:13" ht="15.75" x14ac:dyDescent="0.25">
      <c r="A84" s="108" t="s">
        <v>6</v>
      </c>
      <c r="B84" s="109"/>
      <c r="C84" s="26"/>
      <c r="D84" s="27"/>
      <c r="E84" s="23"/>
      <c r="F84" s="17"/>
      <c r="G84" s="1"/>
      <c r="H84" s="1"/>
      <c r="I84" s="1"/>
    </row>
    <row r="85" spans="1:13" ht="20.25" customHeight="1" x14ac:dyDescent="0.25">
      <c r="A85" s="108" t="s">
        <v>66</v>
      </c>
      <c r="B85" s="109"/>
      <c r="C85" s="26"/>
      <c r="D85" s="27"/>
      <c r="E85" s="23"/>
      <c r="F85" s="17"/>
      <c r="G85" s="1"/>
      <c r="H85" s="1"/>
      <c r="I85" s="1"/>
    </row>
    <row r="86" spans="1:13" ht="15.75" x14ac:dyDescent="0.25">
      <c r="A86" s="108" t="s">
        <v>36</v>
      </c>
      <c r="B86" s="109"/>
      <c r="C86" s="26"/>
      <c r="D86" s="27"/>
      <c r="E86" s="23"/>
      <c r="F86" s="17"/>
      <c r="G86" s="1">
        <v>6000</v>
      </c>
      <c r="H86" s="1"/>
      <c r="I86" s="1">
        <f>SUM(G86:H86)</f>
        <v>6000</v>
      </c>
      <c r="K86" t="s">
        <v>26</v>
      </c>
    </row>
    <row r="87" spans="1:13" ht="15.75" x14ac:dyDescent="0.25">
      <c r="A87" s="108" t="s">
        <v>12</v>
      </c>
      <c r="B87" s="109"/>
      <c r="C87" s="26"/>
      <c r="D87" s="28"/>
      <c r="E87" s="23"/>
      <c r="F87" s="17"/>
      <c r="G87" s="1"/>
      <c r="H87" s="1"/>
      <c r="I87" s="1"/>
    </row>
    <row r="88" spans="1:13" ht="15.75" x14ac:dyDescent="0.25">
      <c r="A88" s="108" t="s">
        <v>59</v>
      </c>
      <c r="B88" s="109"/>
      <c r="C88" s="49"/>
      <c r="D88" s="28"/>
      <c r="E88" s="23"/>
      <c r="F88" s="17"/>
      <c r="G88" s="100"/>
      <c r="H88" s="104">
        <v>20000</v>
      </c>
      <c r="I88" s="104">
        <f>SUM(H88)</f>
        <v>20000</v>
      </c>
      <c r="J88" s="13"/>
    </row>
    <row r="89" spans="1:13" ht="15.75" x14ac:dyDescent="0.25">
      <c r="A89" s="115" t="s">
        <v>19</v>
      </c>
      <c r="B89" s="116"/>
      <c r="C89" s="74"/>
      <c r="D89" s="40"/>
      <c r="E89" s="23"/>
      <c r="F89" s="41"/>
      <c r="G89" s="105">
        <f>SUM(G86:G88)</f>
        <v>6000</v>
      </c>
      <c r="H89" s="105">
        <f>SUM(H85:H88)</f>
        <v>20000</v>
      </c>
      <c r="I89" s="105">
        <f>SUM(I84:I88)</f>
        <v>26000</v>
      </c>
    </row>
    <row r="90" spans="1:13" ht="15.75" x14ac:dyDescent="0.25">
      <c r="A90" s="108"/>
      <c r="B90" s="109"/>
      <c r="C90" s="49"/>
      <c r="D90" s="50"/>
      <c r="E90" s="23"/>
      <c r="F90" s="17"/>
      <c r="G90" s="1"/>
      <c r="H90" s="1"/>
      <c r="I90" s="1"/>
    </row>
    <row r="91" spans="1:13" ht="23.25" customHeight="1" x14ac:dyDescent="0.25">
      <c r="A91" s="117" t="s">
        <v>37</v>
      </c>
      <c r="B91" s="118"/>
      <c r="C91" s="46"/>
      <c r="D91" s="47"/>
      <c r="E91" s="23"/>
      <c r="F91" s="17"/>
      <c r="G91" s="1"/>
      <c r="H91" s="1"/>
      <c r="I91" s="1"/>
    </row>
    <row r="92" spans="1:13" ht="15.75" x14ac:dyDescent="0.25">
      <c r="A92" s="108" t="s">
        <v>38</v>
      </c>
      <c r="B92" s="109"/>
      <c r="C92" s="26"/>
      <c r="D92" s="28"/>
      <c r="E92" s="23"/>
      <c r="F92" s="17"/>
      <c r="G92" s="1">
        <v>3000</v>
      </c>
      <c r="H92" s="1"/>
      <c r="I92" s="1">
        <f>SUM(G92:H92)</f>
        <v>3000</v>
      </c>
    </row>
    <row r="93" spans="1:13" ht="15.75" x14ac:dyDescent="0.25">
      <c r="A93" s="42"/>
      <c r="B93" s="108" t="s">
        <v>59</v>
      </c>
      <c r="C93" s="109"/>
      <c r="D93" s="28"/>
      <c r="E93" s="23"/>
      <c r="F93" s="17"/>
      <c r="G93" s="1"/>
      <c r="H93" s="1">
        <v>8000</v>
      </c>
      <c r="I93" s="1">
        <f>SUM(G93:H93)</f>
        <v>8000</v>
      </c>
      <c r="M93" s="97"/>
    </row>
    <row r="94" spans="1:13" ht="15.75" x14ac:dyDescent="0.25">
      <c r="A94" s="108" t="s">
        <v>77</v>
      </c>
      <c r="B94" s="109"/>
      <c r="C94" s="26"/>
      <c r="D94" s="28"/>
      <c r="E94" s="23"/>
      <c r="F94" s="17"/>
      <c r="G94" s="99"/>
      <c r="H94" s="99"/>
      <c r="I94" s="99"/>
    </row>
    <row r="95" spans="1:13" ht="40.5" customHeight="1" x14ac:dyDescent="0.25">
      <c r="A95" s="120" t="s">
        <v>19</v>
      </c>
      <c r="B95" s="120"/>
      <c r="C95" s="49"/>
      <c r="D95" s="50"/>
      <c r="E95" s="45"/>
      <c r="F95" s="41"/>
      <c r="G95" s="105">
        <f>SUM(G92:G94)</f>
        <v>3000</v>
      </c>
      <c r="H95" s="105">
        <f>SUM(H92:H94)</f>
        <v>8000</v>
      </c>
      <c r="I95" s="105">
        <f>SUM(G95:H95)</f>
        <v>11000</v>
      </c>
    </row>
    <row r="96" spans="1:13" ht="18" x14ac:dyDescent="0.25">
      <c r="A96" s="112" t="s">
        <v>61</v>
      </c>
      <c r="B96" s="113"/>
      <c r="C96" s="57"/>
      <c r="D96" s="75"/>
      <c r="E96" s="45"/>
      <c r="F96" s="17"/>
      <c r="G96" s="1"/>
      <c r="H96" s="1"/>
      <c r="I96" s="1"/>
    </row>
    <row r="97" spans="1:17" ht="18" x14ac:dyDescent="0.25">
      <c r="A97" s="92"/>
      <c r="B97" s="56">
        <v>4236</v>
      </c>
      <c r="C97" s="57"/>
      <c r="D97" s="75"/>
      <c r="E97" s="45"/>
      <c r="F97" s="17"/>
      <c r="G97" s="1">
        <v>1500</v>
      </c>
      <c r="H97" s="1"/>
      <c r="I97" s="1">
        <f t="shared" ref="I97:I103" si="2">SUM(G97:H97)</f>
        <v>1500</v>
      </c>
    </row>
    <row r="98" spans="1:17" ht="15.75" x14ac:dyDescent="0.25">
      <c r="A98" s="108" t="s">
        <v>65</v>
      </c>
      <c r="B98" s="109"/>
      <c r="C98" s="49"/>
      <c r="D98" s="28"/>
      <c r="E98" s="23"/>
      <c r="F98" s="17"/>
      <c r="G98" s="1">
        <v>5000</v>
      </c>
      <c r="H98" s="1"/>
      <c r="I98" s="1">
        <f t="shared" si="2"/>
        <v>5000</v>
      </c>
    </row>
    <row r="99" spans="1:17" ht="15.75" x14ac:dyDescent="0.25">
      <c r="A99" s="42"/>
      <c r="B99" s="43" t="s">
        <v>64</v>
      </c>
      <c r="C99" s="49"/>
      <c r="D99" s="28"/>
      <c r="E99" s="23"/>
      <c r="F99" s="17"/>
      <c r="G99" s="1">
        <v>1000</v>
      </c>
      <c r="H99" s="1"/>
      <c r="I99" s="1">
        <f t="shared" si="2"/>
        <v>1000</v>
      </c>
    </row>
    <row r="100" spans="1:17" ht="25.5" customHeight="1" x14ac:dyDescent="0.25">
      <c r="A100" s="108" t="s">
        <v>11</v>
      </c>
      <c r="B100" s="109"/>
      <c r="C100" s="26"/>
      <c r="D100" s="28"/>
      <c r="E100" s="23"/>
      <c r="F100" s="17"/>
      <c r="G100" s="1">
        <v>4000</v>
      </c>
      <c r="H100" s="1"/>
      <c r="I100" s="1">
        <f t="shared" si="2"/>
        <v>4000</v>
      </c>
    </row>
    <row r="101" spans="1:17" ht="15.75" x14ac:dyDescent="0.25">
      <c r="A101" s="108" t="s">
        <v>39</v>
      </c>
      <c r="B101" s="109"/>
      <c r="C101" s="26"/>
      <c r="D101" s="28"/>
      <c r="E101" s="23"/>
      <c r="F101" s="17"/>
      <c r="G101" s="1">
        <v>500</v>
      </c>
      <c r="H101" s="1"/>
      <c r="I101" s="1">
        <f t="shared" si="2"/>
        <v>500</v>
      </c>
    </row>
    <row r="102" spans="1:17" ht="15.75" x14ac:dyDescent="0.25">
      <c r="A102" s="42"/>
      <c r="B102" s="108" t="s">
        <v>32</v>
      </c>
      <c r="C102" s="109"/>
      <c r="D102" s="28"/>
      <c r="E102" s="23"/>
      <c r="F102" s="17"/>
      <c r="G102" s="1"/>
      <c r="H102" s="1">
        <v>500</v>
      </c>
      <c r="I102" s="1">
        <f t="shared" si="2"/>
        <v>500</v>
      </c>
    </row>
    <row r="103" spans="1:17" ht="15.75" x14ac:dyDescent="0.25">
      <c r="A103" s="115" t="s">
        <v>19</v>
      </c>
      <c r="B103" s="116"/>
      <c r="C103" s="48"/>
      <c r="D103" s="40"/>
      <c r="E103" s="23"/>
      <c r="F103" s="41"/>
      <c r="G103" s="105">
        <f>SUM(G97:G102)</f>
        <v>12000</v>
      </c>
      <c r="H103" s="105">
        <f>SUM(H97:H102)</f>
        <v>500</v>
      </c>
      <c r="I103" s="105">
        <f t="shared" si="2"/>
        <v>12500</v>
      </c>
    </row>
    <row r="104" spans="1:17" ht="15.75" x14ac:dyDescent="0.25">
      <c r="A104" s="108"/>
      <c r="B104" s="109"/>
      <c r="C104" s="49"/>
      <c r="D104" s="50"/>
      <c r="E104" s="45"/>
      <c r="F104" s="17"/>
      <c r="G104" s="1"/>
      <c r="H104" s="1"/>
      <c r="I104" s="1"/>
    </row>
    <row r="105" spans="1:17" ht="15.75" x14ac:dyDescent="0.25">
      <c r="A105" s="112" t="s">
        <v>78</v>
      </c>
      <c r="B105" s="113"/>
      <c r="C105" s="57"/>
      <c r="D105" s="58"/>
      <c r="E105" s="45"/>
      <c r="F105" s="17"/>
      <c r="G105" s="1"/>
      <c r="H105" s="1"/>
      <c r="I105" s="1"/>
    </row>
    <row r="106" spans="1:17" ht="15.75" x14ac:dyDescent="0.25">
      <c r="A106" s="108"/>
      <c r="B106" s="109"/>
      <c r="C106" s="49"/>
      <c r="D106" s="28"/>
      <c r="E106" s="23"/>
      <c r="F106" s="17"/>
      <c r="G106" s="1"/>
      <c r="H106" s="1"/>
      <c r="I106" s="1"/>
      <c r="Q106" t="s">
        <v>26</v>
      </c>
    </row>
    <row r="107" spans="1:17" ht="15.75" x14ac:dyDescent="0.25">
      <c r="A107" s="42"/>
      <c r="B107" s="43" t="s">
        <v>52</v>
      </c>
      <c r="C107" s="49"/>
      <c r="D107" s="28"/>
      <c r="E107" s="23"/>
      <c r="F107" s="17"/>
      <c r="G107" s="1"/>
      <c r="H107" s="1"/>
      <c r="I107" s="1"/>
    </row>
    <row r="108" spans="1:17" ht="15.75" x14ac:dyDescent="0.25">
      <c r="A108" s="42"/>
      <c r="B108" s="43" t="s">
        <v>64</v>
      </c>
      <c r="C108" s="49"/>
      <c r="D108" s="28"/>
      <c r="E108" s="23"/>
      <c r="F108" s="17"/>
      <c r="G108" s="1"/>
      <c r="H108" s="1"/>
      <c r="I108" s="1"/>
    </row>
    <row r="109" spans="1:17" ht="15.75" customHeight="1" x14ac:dyDescent="0.25">
      <c r="A109" s="42"/>
      <c r="B109" s="43" t="s">
        <v>51</v>
      </c>
      <c r="C109" s="49"/>
      <c r="D109" s="28"/>
      <c r="E109" s="23"/>
      <c r="F109" s="17"/>
      <c r="G109" s="1"/>
      <c r="H109" s="1"/>
      <c r="I109" s="1"/>
    </row>
    <row r="110" spans="1:17" ht="15.75" customHeight="1" x14ac:dyDescent="0.25">
      <c r="A110" s="42"/>
      <c r="B110" s="108" t="s">
        <v>87</v>
      </c>
      <c r="C110" s="109"/>
      <c r="D110" s="49"/>
      <c r="E110" s="28"/>
      <c r="F110" s="23"/>
      <c r="G110" s="98">
        <v>159000</v>
      </c>
      <c r="H110" s="1"/>
      <c r="I110" s="12">
        <f>SUM(G110:H110)</f>
        <v>159000</v>
      </c>
    </row>
    <row r="111" spans="1:17" ht="15.75" x14ac:dyDescent="0.25">
      <c r="A111" s="119" t="s">
        <v>50</v>
      </c>
      <c r="B111" s="118"/>
      <c r="C111" s="26"/>
      <c r="D111" s="28"/>
      <c r="E111" s="23"/>
      <c r="F111" s="17"/>
      <c r="G111" s="1"/>
      <c r="H111" s="1">
        <v>11300</v>
      </c>
      <c r="I111" s="1">
        <f>SUM(G111:H111)</f>
        <v>11300</v>
      </c>
    </row>
    <row r="112" spans="1:17" ht="15.75" x14ac:dyDescent="0.25">
      <c r="A112" s="94"/>
      <c r="B112" s="93"/>
      <c r="C112" s="26"/>
      <c r="D112" s="28"/>
      <c r="E112" s="23"/>
      <c r="F112" s="17"/>
      <c r="G112" s="1"/>
      <c r="H112" s="1"/>
      <c r="I112" s="1"/>
    </row>
    <row r="113" spans="1:13" ht="15.75" x14ac:dyDescent="0.25">
      <c r="A113" s="115" t="s">
        <v>19</v>
      </c>
      <c r="B113" s="116"/>
      <c r="C113" s="48"/>
      <c r="D113" s="40"/>
      <c r="E113" s="45"/>
      <c r="F113" s="41"/>
      <c r="G113" s="106">
        <f>SUM(G110:G112)</f>
        <v>159000</v>
      </c>
      <c r="H113" s="105">
        <f>SUM(H110:H112)</f>
        <v>11300</v>
      </c>
      <c r="I113" s="106">
        <f>SUM(G113:H113)</f>
        <v>170300</v>
      </c>
    </row>
    <row r="114" spans="1:13" ht="15.75" customHeight="1" x14ac:dyDescent="0.25">
      <c r="A114" s="108"/>
      <c r="B114" s="109"/>
      <c r="C114" s="49"/>
      <c r="D114" s="50"/>
      <c r="E114" s="45"/>
      <c r="F114" s="17"/>
      <c r="G114" s="1"/>
      <c r="H114" s="1"/>
      <c r="I114" s="1"/>
    </row>
    <row r="115" spans="1:13" ht="15.75" x14ac:dyDescent="0.25">
      <c r="A115" s="112" t="s">
        <v>79</v>
      </c>
      <c r="B115" s="113"/>
      <c r="C115" s="57"/>
      <c r="D115" s="58"/>
      <c r="E115" s="45"/>
      <c r="F115" s="17"/>
      <c r="G115" s="1"/>
      <c r="H115" s="1"/>
      <c r="I115" s="1"/>
    </row>
    <row r="116" spans="1:13" ht="15.75" x14ac:dyDescent="0.25">
      <c r="A116" s="108" t="s">
        <v>33</v>
      </c>
      <c r="B116" s="109"/>
      <c r="C116" s="49"/>
      <c r="D116" s="28"/>
      <c r="E116" s="23"/>
      <c r="F116" s="17"/>
      <c r="G116" s="1">
        <v>3000</v>
      </c>
      <c r="H116" s="1"/>
      <c r="I116" s="1">
        <f>SUM(G116:H116)</f>
        <v>3000</v>
      </c>
    </row>
    <row r="117" spans="1:13" ht="24" customHeight="1" x14ac:dyDescent="0.25">
      <c r="A117" s="108" t="s">
        <v>6</v>
      </c>
      <c r="B117" s="109"/>
      <c r="C117" s="26"/>
      <c r="D117" s="51"/>
      <c r="E117" s="23"/>
      <c r="F117" s="17"/>
      <c r="G117" s="1"/>
      <c r="H117" s="1"/>
      <c r="I117" s="1"/>
    </row>
    <row r="118" spans="1:13" ht="15.75" x14ac:dyDescent="0.25">
      <c r="A118" s="108" t="s">
        <v>89</v>
      </c>
      <c r="B118" s="109"/>
      <c r="C118" s="26"/>
      <c r="D118" s="28"/>
      <c r="E118" s="23"/>
      <c r="F118" s="17"/>
      <c r="G118" s="1">
        <v>950</v>
      </c>
      <c r="H118" s="1"/>
      <c r="I118" s="1">
        <v>950</v>
      </c>
    </row>
    <row r="119" spans="1:13" ht="15.75" x14ac:dyDescent="0.25">
      <c r="A119" s="108" t="s">
        <v>87</v>
      </c>
      <c r="B119" s="109"/>
      <c r="C119" s="26"/>
      <c r="D119" s="28"/>
      <c r="E119" s="23"/>
      <c r="F119" s="17"/>
      <c r="G119" s="1">
        <v>24890</v>
      </c>
      <c r="H119" s="1"/>
      <c r="I119" s="1">
        <v>24890</v>
      </c>
    </row>
    <row r="120" spans="1:13" ht="15.75" x14ac:dyDescent="0.25">
      <c r="A120" s="108" t="s">
        <v>12</v>
      </c>
      <c r="B120" s="109"/>
      <c r="C120" s="49"/>
      <c r="D120" s="28"/>
      <c r="E120" s="23"/>
      <c r="F120" s="17"/>
      <c r="G120" s="1"/>
      <c r="H120" s="1"/>
      <c r="I120" s="1"/>
    </row>
    <row r="121" spans="1:13" ht="15.75" x14ac:dyDescent="0.25">
      <c r="A121" s="42"/>
      <c r="B121" s="24" t="s">
        <v>50</v>
      </c>
      <c r="C121" s="25"/>
      <c r="D121" s="28"/>
      <c r="E121" s="23"/>
      <c r="F121" s="17"/>
      <c r="G121" s="1"/>
      <c r="H121" s="1"/>
      <c r="I121" s="1"/>
      <c r="K121" t="s">
        <v>26</v>
      </c>
    </row>
    <row r="122" spans="1:13" ht="15.75" x14ac:dyDescent="0.25">
      <c r="A122" s="115" t="s">
        <v>19</v>
      </c>
      <c r="B122" s="116"/>
      <c r="C122" s="48"/>
      <c r="D122" s="40"/>
      <c r="E122" s="23"/>
      <c r="F122" s="41"/>
      <c r="G122" s="105">
        <f>SUM(G116:G121)</f>
        <v>28840</v>
      </c>
      <c r="H122" s="105"/>
      <c r="I122" s="105">
        <f>SUM(I116:I121)</f>
        <v>28840</v>
      </c>
    </row>
    <row r="123" spans="1:13" ht="15.75" x14ac:dyDescent="0.25">
      <c r="A123" s="108"/>
      <c r="B123" s="109"/>
      <c r="C123" s="49"/>
      <c r="D123" s="50"/>
      <c r="E123" s="45"/>
      <c r="F123" s="17"/>
      <c r="G123" s="1"/>
      <c r="H123" s="1"/>
      <c r="I123" s="1"/>
      <c r="M123" s="101"/>
    </row>
    <row r="124" spans="1:13" ht="20.25" customHeight="1" x14ac:dyDescent="0.25">
      <c r="A124" s="112" t="s">
        <v>40</v>
      </c>
      <c r="B124" s="113"/>
      <c r="C124" s="57"/>
      <c r="D124" s="58"/>
      <c r="E124" s="45"/>
      <c r="F124" s="17"/>
      <c r="G124" s="1"/>
      <c r="H124" s="1"/>
      <c r="I124" s="1"/>
    </row>
    <row r="125" spans="1:13" ht="15.75" x14ac:dyDescent="0.25">
      <c r="A125" s="108" t="s">
        <v>88</v>
      </c>
      <c r="B125" s="109"/>
      <c r="C125" s="49"/>
      <c r="D125" s="28"/>
      <c r="E125" s="23"/>
      <c r="F125" s="17"/>
      <c r="G125" s="1"/>
      <c r="H125" s="1"/>
      <c r="I125" s="1"/>
    </row>
    <row r="126" spans="1:13" ht="15.75" x14ac:dyDescent="0.25">
      <c r="A126" s="112" t="s">
        <v>41</v>
      </c>
      <c r="B126" s="113"/>
      <c r="C126" s="57"/>
      <c r="D126" s="58"/>
      <c r="E126" s="45"/>
      <c r="F126" s="17"/>
      <c r="G126" s="1"/>
      <c r="H126" s="1"/>
      <c r="I126" s="1"/>
    </row>
    <row r="127" spans="1:13" x14ac:dyDescent="0.25">
      <c r="A127" s="114" t="s">
        <v>42</v>
      </c>
      <c r="B127" s="113"/>
      <c r="C127" s="76"/>
      <c r="D127" s="77"/>
      <c r="E127" s="78"/>
      <c r="F127" s="41"/>
      <c r="G127" s="105">
        <v>7000</v>
      </c>
      <c r="H127" s="105"/>
      <c r="I127" s="105">
        <f>SUM(G127:H127)</f>
        <v>7000</v>
      </c>
    </row>
    <row r="128" spans="1:13" ht="15.75" x14ac:dyDescent="0.25">
      <c r="A128" s="112" t="s">
        <v>80</v>
      </c>
      <c r="B128" s="113"/>
      <c r="C128" s="57"/>
      <c r="D128" s="58"/>
      <c r="E128" s="45"/>
      <c r="F128" s="17"/>
      <c r="G128" s="107"/>
      <c r="H128" s="107"/>
      <c r="I128" s="107"/>
    </row>
    <row r="129" spans="1:9" x14ac:dyDescent="0.25">
      <c r="A129" s="114" t="s">
        <v>43</v>
      </c>
      <c r="B129" s="113"/>
      <c r="C129" s="56"/>
      <c r="D129" s="79"/>
      <c r="E129" s="80"/>
      <c r="F129" s="17"/>
      <c r="G129" s="105">
        <v>87071</v>
      </c>
      <c r="H129" s="105"/>
      <c r="I129" s="105">
        <f>SUM(G129:H129)</f>
        <v>87071</v>
      </c>
    </row>
    <row r="130" spans="1:9" ht="27" customHeight="1" x14ac:dyDescent="0.25">
      <c r="A130" s="108" t="s">
        <v>19</v>
      </c>
      <c r="B130" s="109"/>
      <c r="C130" s="43"/>
      <c r="D130" s="81"/>
      <c r="E130" s="17"/>
      <c r="F130" s="17"/>
      <c r="G130" s="102">
        <f>G129+G127+G122+G113+G103+G95+G89+G82+G78+G68+G62+G56+G50+G35+G30</f>
        <v>707515</v>
      </c>
      <c r="H130" s="103">
        <f>H113+H103+H95+H89+H78+H68+H62+H56+H50+H30</f>
        <v>154092.29699999999</v>
      </c>
      <c r="I130" s="135">
        <f>I129+I127+I122+I113+I103+I95+I89+I82+I78+I68+I62+I56+I50+I35+I30</f>
        <v>861607.29700000002</v>
      </c>
    </row>
    <row r="144" spans="1:9" x14ac:dyDescent="0.25">
      <c r="A144" s="88"/>
      <c r="C144" s="84"/>
    </row>
    <row r="145" spans="1:3" x14ac:dyDescent="0.25">
      <c r="A145" s="89"/>
      <c r="C145" s="10"/>
    </row>
    <row r="146" spans="1:3" ht="15.75" x14ac:dyDescent="0.25">
      <c r="A146" s="90"/>
      <c r="C146" s="85"/>
    </row>
    <row r="147" spans="1:3" ht="15.75" x14ac:dyDescent="0.25">
      <c r="A147" s="90"/>
      <c r="C147" s="85"/>
    </row>
    <row r="148" spans="1:3" ht="15.75" x14ac:dyDescent="0.25">
      <c r="A148" s="90"/>
      <c r="C148" s="85"/>
    </row>
    <row r="149" spans="1:3" ht="15.75" x14ac:dyDescent="0.25">
      <c r="A149" s="90"/>
      <c r="C149" s="85"/>
    </row>
    <row r="150" spans="1:3" ht="15.75" x14ac:dyDescent="0.25">
      <c r="A150" s="90"/>
      <c r="C150" s="85"/>
    </row>
    <row r="151" spans="1:3" ht="15.75" x14ac:dyDescent="0.25">
      <c r="A151" s="90"/>
      <c r="C151" s="85"/>
    </row>
    <row r="152" spans="1:3" ht="15.75" x14ac:dyDescent="0.25">
      <c r="A152" s="90"/>
      <c r="C152" s="85"/>
    </row>
    <row r="153" spans="1:3" ht="15.75" x14ac:dyDescent="0.25">
      <c r="A153" s="90"/>
      <c r="C153" s="85"/>
    </row>
    <row r="154" spans="1:3" ht="15.75" x14ac:dyDescent="0.25">
      <c r="A154" s="90"/>
      <c r="C154" s="85"/>
    </row>
    <row r="155" spans="1:3" ht="15.75" x14ac:dyDescent="0.25">
      <c r="A155" s="90"/>
      <c r="C155" s="85"/>
    </row>
    <row r="156" spans="1:3" ht="15.75" x14ac:dyDescent="0.25">
      <c r="A156" s="90"/>
      <c r="C156" s="85"/>
    </row>
    <row r="157" spans="1:3" ht="15.75" x14ac:dyDescent="0.25">
      <c r="A157" s="90"/>
      <c r="C157" s="85"/>
    </row>
    <row r="158" spans="1:3" ht="15.75" x14ac:dyDescent="0.25">
      <c r="A158" s="90"/>
      <c r="C158" s="85"/>
    </row>
    <row r="159" spans="1:3" ht="15.75" x14ac:dyDescent="0.25">
      <c r="A159" s="90"/>
      <c r="C159" s="85"/>
    </row>
    <row r="160" spans="1:3" ht="15.75" x14ac:dyDescent="0.25">
      <c r="A160" s="90"/>
      <c r="C160" s="85"/>
    </row>
    <row r="161" spans="1:3" ht="15.75" x14ac:dyDescent="0.25">
      <c r="A161" s="90"/>
      <c r="C161" s="85"/>
    </row>
    <row r="162" spans="1:3" ht="15.75" x14ac:dyDescent="0.25">
      <c r="A162" s="90"/>
      <c r="C162" s="85"/>
    </row>
    <row r="163" spans="1:3" ht="15.75" x14ac:dyDescent="0.25">
      <c r="A163" s="90"/>
      <c r="C163" s="85"/>
    </row>
    <row r="164" spans="1:3" ht="15.75" x14ac:dyDescent="0.25">
      <c r="A164" s="90"/>
      <c r="C164" s="85"/>
    </row>
    <row r="165" spans="1:3" ht="15.75" x14ac:dyDescent="0.25">
      <c r="A165" s="90"/>
      <c r="C165" s="85"/>
    </row>
    <row r="166" spans="1:3" ht="15.75" x14ac:dyDescent="0.25">
      <c r="A166" s="90"/>
      <c r="C166" s="85"/>
    </row>
    <row r="167" spans="1:3" ht="15.75" x14ac:dyDescent="0.25">
      <c r="A167" s="91"/>
      <c r="C167" s="11"/>
    </row>
    <row r="168" spans="1:3" ht="15.75" x14ac:dyDescent="0.25">
      <c r="A168" s="91"/>
      <c r="C168" s="11"/>
    </row>
    <row r="169" spans="1:3" ht="15.75" x14ac:dyDescent="0.25">
      <c r="A169" s="90"/>
      <c r="C169" s="85"/>
    </row>
    <row r="170" spans="1:3" ht="15.75" x14ac:dyDescent="0.25">
      <c r="A170" s="90"/>
      <c r="C170" s="85"/>
    </row>
    <row r="171" spans="1:3" ht="15.75" x14ac:dyDescent="0.25">
      <c r="A171" s="90"/>
      <c r="C171" s="85"/>
    </row>
    <row r="172" spans="1:3" ht="15.75" x14ac:dyDescent="0.25">
      <c r="A172" s="91"/>
      <c r="C172" s="11"/>
    </row>
    <row r="173" spans="1:3" ht="15.75" x14ac:dyDescent="0.25">
      <c r="A173" s="91"/>
      <c r="C173" s="11"/>
    </row>
    <row r="174" spans="1:3" ht="15.75" x14ac:dyDescent="0.25">
      <c r="A174" s="90"/>
      <c r="C174" s="85"/>
    </row>
    <row r="175" spans="1:3" ht="15.75" x14ac:dyDescent="0.25">
      <c r="A175" s="90"/>
      <c r="C175" s="85"/>
    </row>
    <row r="176" spans="1:3" ht="15.75" x14ac:dyDescent="0.25">
      <c r="A176" s="90"/>
      <c r="C176" s="85"/>
    </row>
    <row r="177" spans="1:3" ht="15.75" x14ac:dyDescent="0.25">
      <c r="A177" s="90"/>
      <c r="C177" s="85"/>
    </row>
    <row r="178" spans="1:3" ht="15.75" x14ac:dyDescent="0.25">
      <c r="A178" s="90"/>
      <c r="C178" s="85"/>
    </row>
    <row r="179" spans="1:3" ht="15.75" x14ac:dyDescent="0.25">
      <c r="A179" s="90"/>
      <c r="C179" s="85"/>
    </row>
    <row r="180" spans="1:3" ht="15.75" x14ac:dyDescent="0.25">
      <c r="A180" s="90"/>
      <c r="C180" s="85"/>
    </row>
    <row r="181" spans="1:3" ht="15.75" x14ac:dyDescent="0.25">
      <c r="A181" s="90"/>
      <c r="C181" s="85"/>
    </row>
    <row r="182" spans="1:3" ht="15.75" x14ac:dyDescent="0.25">
      <c r="A182" s="90"/>
      <c r="C182" s="85"/>
    </row>
    <row r="183" spans="1:3" ht="15.75" x14ac:dyDescent="0.25">
      <c r="A183" s="90"/>
      <c r="C183" s="85"/>
    </row>
    <row r="184" spans="1:3" ht="15.75" x14ac:dyDescent="0.25">
      <c r="A184" s="90"/>
      <c r="C184" s="85"/>
    </row>
    <row r="185" spans="1:3" ht="15.75" x14ac:dyDescent="0.25">
      <c r="A185" s="90"/>
      <c r="C185" s="85"/>
    </row>
    <row r="186" spans="1:3" ht="15.75" x14ac:dyDescent="0.25">
      <c r="A186" s="90"/>
      <c r="C186" s="85"/>
    </row>
    <row r="187" spans="1:3" ht="15.75" x14ac:dyDescent="0.25">
      <c r="A187" s="90"/>
      <c r="C187" s="85"/>
    </row>
    <row r="188" spans="1:3" ht="15.75" x14ac:dyDescent="0.25">
      <c r="A188" s="91"/>
      <c r="C188" s="11"/>
    </row>
    <row r="189" spans="1:3" ht="15.75" x14ac:dyDescent="0.25">
      <c r="A189" s="91"/>
      <c r="C189" s="11"/>
    </row>
    <row r="190" spans="1:3" ht="15.75" x14ac:dyDescent="0.25">
      <c r="A190" s="90"/>
      <c r="C190" s="85"/>
    </row>
    <row r="191" spans="1:3" ht="15.75" x14ac:dyDescent="0.25">
      <c r="A191" s="90"/>
      <c r="C191" s="85"/>
    </row>
    <row r="192" spans="1:3" ht="15.75" x14ac:dyDescent="0.25">
      <c r="A192" s="90"/>
      <c r="C192" s="85"/>
    </row>
    <row r="193" spans="1:3" ht="15.75" x14ac:dyDescent="0.25">
      <c r="A193" s="91"/>
      <c r="C193" s="11"/>
    </row>
    <row r="194" spans="1:3" ht="15.75" x14ac:dyDescent="0.25">
      <c r="A194" s="91"/>
      <c r="C194" s="11"/>
    </row>
    <row r="195" spans="1:3" ht="15.75" x14ac:dyDescent="0.25">
      <c r="A195" s="91"/>
      <c r="C195" s="11"/>
    </row>
    <row r="196" spans="1:3" ht="15.75" x14ac:dyDescent="0.25">
      <c r="A196" s="90"/>
      <c r="C196" s="85"/>
    </row>
    <row r="197" spans="1:3" ht="15.75" x14ac:dyDescent="0.25">
      <c r="A197" s="90"/>
      <c r="C197" s="85"/>
    </row>
    <row r="198" spans="1:3" ht="15.75" x14ac:dyDescent="0.25">
      <c r="A198" s="90"/>
      <c r="C198" s="85"/>
    </row>
    <row r="199" spans="1:3" ht="15.75" x14ac:dyDescent="0.25">
      <c r="A199" s="91"/>
      <c r="C199" s="11"/>
    </row>
    <row r="200" spans="1:3" ht="15.75" x14ac:dyDescent="0.25">
      <c r="A200" s="91"/>
      <c r="C200" s="11"/>
    </row>
    <row r="201" spans="1:3" ht="15.75" x14ac:dyDescent="0.25">
      <c r="A201" s="90"/>
      <c r="C201" s="85"/>
    </row>
    <row r="202" spans="1:3" ht="15.75" x14ac:dyDescent="0.25">
      <c r="A202" s="90"/>
      <c r="C202" s="85"/>
    </row>
    <row r="203" spans="1:3" ht="15.75" x14ac:dyDescent="0.25">
      <c r="A203" s="90"/>
      <c r="C203" s="85"/>
    </row>
    <row r="204" spans="1:3" ht="15.75" x14ac:dyDescent="0.25">
      <c r="A204" s="91"/>
      <c r="C204" s="11"/>
    </row>
    <row r="205" spans="1:3" ht="15.75" x14ac:dyDescent="0.25">
      <c r="A205" s="91"/>
      <c r="C205" s="11"/>
    </row>
    <row r="206" spans="1:3" ht="15.75" x14ac:dyDescent="0.25">
      <c r="A206" s="90"/>
      <c r="C206" s="85"/>
    </row>
    <row r="207" spans="1:3" ht="15.75" x14ac:dyDescent="0.25">
      <c r="A207" s="90"/>
      <c r="C207" s="85"/>
    </row>
    <row r="208" spans="1:3" ht="15.75" x14ac:dyDescent="0.25">
      <c r="A208" s="91"/>
      <c r="C208" s="11"/>
    </row>
    <row r="209" spans="1:3" ht="15.75" x14ac:dyDescent="0.25">
      <c r="A209" s="90"/>
      <c r="C209" s="85"/>
    </row>
    <row r="210" spans="1:3" ht="15.75" x14ac:dyDescent="0.25">
      <c r="A210" s="90"/>
      <c r="C210" s="85"/>
    </row>
    <row r="211" spans="1:3" ht="15.75" x14ac:dyDescent="0.25">
      <c r="A211" s="90"/>
      <c r="C211" s="85"/>
    </row>
    <row r="212" spans="1:3" ht="15.75" x14ac:dyDescent="0.25">
      <c r="A212" s="90"/>
      <c r="C212" s="85"/>
    </row>
    <row r="213" spans="1:3" ht="15.75" x14ac:dyDescent="0.25">
      <c r="A213" s="90"/>
      <c r="C213" s="85"/>
    </row>
    <row r="214" spans="1:3" ht="15.75" x14ac:dyDescent="0.25">
      <c r="A214" s="90"/>
      <c r="C214" s="85"/>
    </row>
    <row r="215" spans="1:3" ht="15.75" x14ac:dyDescent="0.25">
      <c r="A215" s="90"/>
      <c r="C215" s="85"/>
    </row>
    <row r="216" spans="1:3" ht="15.75" x14ac:dyDescent="0.25">
      <c r="A216" s="90"/>
      <c r="C216" s="85"/>
    </row>
    <row r="217" spans="1:3" ht="15.75" x14ac:dyDescent="0.25">
      <c r="A217" s="90"/>
      <c r="C217" s="85"/>
    </row>
    <row r="218" spans="1:3" ht="15.75" x14ac:dyDescent="0.25">
      <c r="A218" s="91"/>
      <c r="C218" s="11"/>
    </row>
    <row r="219" spans="1:3" ht="15.75" x14ac:dyDescent="0.25">
      <c r="A219" s="91"/>
      <c r="C219" s="11"/>
    </row>
    <row r="220" spans="1:3" ht="15.75" x14ac:dyDescent="0.25">
      <c r="A220" s="90"/>
      <c r="C220" s="85"/>
    </row>
    <row r="221" spans="1:3" ht="15.75" x14ac:dyDescent="0.25">
      <c r="A221" s="91"/>
      <c r="C221" s="11"/>
    </row>
    <row r="222" spans="1:3" ht="15.75" x14ac:dyDescent="0.25">
      <c r="A222" s="91"/>
      <c r="C222" s="11"/>
    </row>
    <row r="223" spans="1:3" ht="15.75" x14ac:dyDescent="0.25">
      <c r="A223" s="90"/>
      <c r="C223" s="85"/>
    </row>
    <row r="224" spans="1:3" ht="15.75" x14ac:dyDescent="0.25">
      <c r="A224" s="90"/>
      <c r="C224" s="85"/>
    </row>
    <row r="225" spans="1:3" ht="15.75" x14ac:dyDescent="0.25">
      <c r="A225" s="90"/>
      <c r="C225" s="85"/>
    </row>
    <row r="226" spans="1:3" ht="15.75" x14ac:dyDescent="0.25">
      <c r="A226" s="90"/>
      <c r="C226" s="85"/>
    </row>
    <row r="227" spans="1:3" ht="15.75" x14ac:dyDescent="0.25">
      <c r="A227" s="91"/>
      <c r="C227" s="11"/>
    </row>
    <row r="228" spans="1:3" ht="15.75" x14ac:dyDescent="0.25">
      <c r="A228" s="91"/>
      <c r="C228" s="11"/>
    </row>
    <row r="229" spans="1:3" ht="15.75" x14ac:dyDescent="0.25">
      <c r="A229" s="91"/>
      <c r="C229" s="11"/>
    </row>
    <row r="230" spans="1:3" ht="15.75" x14ac:dyDescent="0.25">
      <c r="A230" s="90"/>
      <c r="C230" s="85"/>
    </row>
    <row r="231" spans="1:3" ht="15.75" x14ac:dyDescent="0.25">
      <c r="A231" s="90"/>
      <c r="C231" s="85"/>
    </row>
    <row r="232" spans="1:3" ht="15.75" x14ac:dyDescent="0.25">
      <c r="A232" s="91"/>
      <c r="C232" s="11"/>
    </row>
    <row r="233" spans="1:3" ht="15.75" x14ac:dyDescent="0.25">
      <c r="A233" s="91"/>
      <c r="C233" s="11"/>
    </row>
    <row r="234" spans="1:3" ht="15.75" x14ac:dyDescent="0.25">
      <c r="A234" s="91"/>
      <c r="C234" s="11"/>
    </row>
    <row r="235" spans="1:3" ht="15.75" x14ac:dyDescent="0.25">
      <c r="A235" s="90"/>
      <c r="C235" s="85"/>
    </row>
    <row r="236" spans="1:3" ht="15.75" x14ac:dyDescent="0.25">
      <c r="A236" s="90"/>
      <c r="C236" s="85"/>
    </row>
    <row r="237" spans="1:3" ht="15.75" x14ac:dyDescent="0.25">
      <c r="A237" s="90"/>
      <c r="C237" s="85"/>
    </row>
    <row r="238" spans="1:3" ht="15.75" x14ac:dyDescent="0.25">
      <c r="A238" s="90"/>
      <c r="C238" s="85"/>
    </row>
    <row r="239" spans="1:3" ht="15.75" x14ac:dyDescent="0.25">
      <c r="A239" s="90"/>
      <c r="C239" s="85"/>
    </row>
    <row r="240" spans="1:3" ht="15.75" x14ac:dyDescent="0.25">
      <c r="A240" s="90"/>
      <c r="C240" s="85"/>
    </row>
    <row r="241" spans="1:5" ht="15.75" x14ac:dyDescent="0.25">
      <c r="A241" s="91"/>
      <c r="C241" s="11"/>
    </row>
    <row r="242" spans="1:5" ht="15.75" x14ac:dyDescent="0.25">
      <c r="A242" s="91"/>
      <c r="C242" s="11"/>
    </row>
    <row r="243" spans="1:5" ht="15.75" x14ac:dyDescent="0.25">
      <c r="A243" s="90"/>
      <c r="C243" s="85"/>
    </row>
    <row r="244" spans="1:5" ht="15.75" x14ac:dyDescent="0.25">
      <c r="A244" s="91"/>
      <c r="C244" s="11"/>
    </row>
    <row r="245" spans="1:5" ht="15.75" x14ac:dyDescent="0.25">
      <c r="A245" s="91"/>
      <c r="C245" s="11"/>
    </row>
    <row r="246" spans="1:5" ht="15.75" x14ac:dyDescent="0.25">
      <c r="C246" s="86"/>
      <c r="D246" s="9"/>
      <c r="E246" s="4"/>
    </row>
    <row r="247" spans="1:5" ht="15.75" x14ac:dyDescent="0.25">
      <c r="C247" s="11"/>
      <c r="D247" s="7"/>
      <c r="E247" s="2"/>
    </row>
    <row r="248" spans="1:5" ht="15.75" x14ac:dyDescent="0.25">
      <c r="C248" s="11"/>
      <c r="D248" s="8"/>
      <c r="E248" s="2"/>
    </row>
    <row r="249" spans="1:5" ht="15.75" x14ac:dyDescent="0.25">
      <c r="C249" s="87"/>
      <c r="D249" s="6"/>
      <c r="E249" s="3"/>
    </row>
  </sheetData>
  <mergeCells count="107">
    <mergeCell ref="A8:B8"/>
    <mergeCell ref="A11:B11"/>
    <mergeCell ref="A12:B12"/>
    <mergeCell ref="A14:B14"/>
    <mergeCell ref="A16:B16"/>
    <mergeCell ref="A17:B17"/>
    <mergeCell ref="A1:B1"/>
    <mergeCell ref="A2:B2"/>
    <mergeCell ref="A3:B3"/>
    <mergeCell ref="A5:B5"/>
    <mergeCell ref="A6:B6"/>
    <mergeCell ref="A7:B7"/>
    <mergeCell ref="A26:B26"/>
    <mergeCell ref="A27:B27"/>
    <mergeCell ref="A28:B28"/>
    <mergeCell ref="A29:B29"/>
    <mergeCell ref="A30:B30"/>
    <mergeCell ref="A31:B31"/>
    <mergeCell ref="A18:B18"/>
    <mergeCell ref="A19:B19"/>
    <mergeCell ref="A20:B20"/>
    <mergeCell ref="A21:B21"/>
    <mergeCell ref="A22:B22"/>
    <mergeCell ref="A23:B23"/>
    <mergeCell ref="A39:B39"/>
    <mergeCell ref="A41:B41"/>
    <mergeCell ref="A42:B42"/>
    <mergeCell ref="A47:B47"/>
    <mergeCell ref="A48:B48"/>
    <mergeCell ref="A49:B49"/>
    <mergeCell ref="A32:B32"/>
    <mergeCell ref="A33:B33"/>
    <mergeCell ref="A34:B34"/>
    <mergeCell ref="A35:B35"/>
    <mergeCell ref="A37:B37"/>
    <mergeCell ref="A38:B38"/>
    <mergeCell ref="A56:B56"/>
    <mergeCell ref="A57:B57"/>
    <mergeCell ref="A58:B58"/>
    <mergeCell ref="A59:B59"/>
    <mergeCell ref="A60:B60"/>
    <mergeCell ref="A61:B61"/>
    <mergeCell ref="A50:B50"/>
    <mergeCell ref="A51:B51"/>
    <mergeCell ref="A52:B52"/>
    <mergeCell ref="A53:B53"/>
    <mergeCell ref="A54:B54"/>
    <mergeCell ref="A55:B55"/>
    <mergeCell ref="A68:B68"/>
    <mergeCell ref="B70:C70"/>
    <mergeCell ref="B73:C73"/>
    <mergeCell ref="A74:B74"/>
    <mergeCell ref="A75:B75"/>
    <mergeCell ref="A76:B76"/>
    <mergeCell ref="A62:B62"/>
    <mergeCell ref="A63:B63"/>
    <mergeCell ref="A64:B64"/>
    <mergeCell ref="A65:B65"/>
    <mergeCell ref="B66:C66"/>
    <mergeCell ref="A67:B67"/>
    <mergeCell ref="A83:B83"/>
    <mergeCell ref="A84:B84"/>
    <mergeCell ref="A85:B85"/>
    <mergeCell ref="A86:B86"/>
    <mergeCell ref="A87:B87"/>
    <mergeCell ref="A88:B88"/>
    <mergeCell ref="A77:B77"/>
    <mergeCell ref="A78:B78"/>
    <mergeCell ref="A79:B79"/>
    <mergeCell ref="A80:B80"/>
    <mergeCell ref="A81:B81"/>
    <mergeCell ref="A82:B82"/>
    <mergeCell ref="A95:B95"/>
    <mergeCell ref="A96:B96"/>
    <mergeCell ref="A98:B98"/>
    <mergeCell ref="A100:B100"/>
    <mergeCell ref="A101:B101"/>
    <mergeCell ref="B102:C102"/>
    <mergeCell ref="A89:B89"/>
    <mergeCell ref="A90:B90"/>
    <mergeCell ref="A91:B91"/>
    <mergeCell ref="A92:B92"/>
    <mergeCell ref="B93:C93"/>
    <mergeCell ref="A94:B94"/>
    <mergeCell ref="A113:B113"/>
    <mergeCell ref="A114:B114"/>
    <mergeCell ref="A115:B115"/>
    <mergeCell ref="A116:B116"/>
    <mergeCell ref="A117:B117"/>
    <mergeCell ref="A118:B118"/>
    <mergeCell ref="A103:B103"/>
    <mergeCell ref="A104:B104"/>
    <mergeCell ref="A105:B105"/>
    <mergeCell ref="A106:B106"/>
    <mergeCell ref="B110:C110"/>
    <mergeCell ref="A111:B111"/>
    <mergeCell ref="A126:B126"/>
    <mergeCell ref="A127:B127"/>
    <mergeCell ref="A128:B128"/>
    <mergeCell ref="A129:B129"/>
    <mergeCell ref="A130:B130"/>
    <mergeCell ref="A119:B119"/>
    <mergeCell ref="A120:B120"/>
    <mergeCell ref="A122:B122"/>
    <mergeCell ref="A123:B123"/>
    <mergeCell ref="A124:B124"/>
    <mergeCell ref="A125:B12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Բյուջե25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Пользователь</cp:lastModifiedBy>
  <cp:lastPrinted>2024-12-03T07:36:06Z</cp:lastPrinted>
  <dcterms:created xsi:type="dcterms:W3CDTF">2019-01-25T07:37:04Z</dcterms:created>
  <dcterms:modified xsi:type="dcterms:W3CDTF">2025-01-14T08:24:42Z</dcterms:modified>
</cp:coreProperties>
</file>