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1280"/>
  </bookViews>
  <sheets>
    <sheet name="byuje 2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0" i="4" l="1"/>
  <c r="I128" i="4"/>
  <c r="G123" i="4"/>
  <c r="I120" i="4"/>
  <c r="I114" i="4"/>
  <c r="I112" i="4"/>
  <c r="G109" i="4"/>
  <c r="I107" i="4"/>
  <c r="I109" i="4" s="1"/>
  <c r="G101" i="4"/>
  <c r="I101" i="4" s="1"/>
  <c r="I99" i="4"/>
  <c r="I98" i="4"/>
  <c r="I97" i="4"/>
  <c r="I96" i="4"/>
  <c r="G94" i="4"/>
  <c r="I94" i="4" s="1"/>
  <c r="I91" i="4"/>
  <c r="H88" i="4"/>
  <c r="G88" i="4"/>
  <c r="I87" i="4"/>
  <c r="I85" i="4"/>
  <c r="G81" i="4"/>
  <c r="I81" i="4" s="1"/>
  <c r="I80" i="4"/>
  <c r="G77" i="4"/>
  <c r="I76" i="4"/>
  <c r="I77" i="4" s="1"/>
  <c r="I72" i="4"/>
  <c r="G67" i="4"/>
  <c r="I67" i="4" s="1"/>
  <c r="I64" i="4"/>
  <c r="G61" i="4"/>
  <c r="I61" i="4" s="1"/>
  <c r="I58" i="4"/>
  <c r="G55" i="4"/>
  <c r="I55" i="4" s="1"/>
  <c r="I54" i="4"/>
  <c r="I53" i="4"/>
  <c r="I52" i="4"/>
  <c r="I51" i="4"/>
  <c r="H49" i="4"/>
  <c r="G49" i="4"/>
  <c r="I49" i="4" s="1"/>
  <c r="I48" i="4"/>
  <c r="I47" i="4"/>
  <c r="I46" i="4"/>
  <c r="I45" i="4"/>
  <c r="I44" i="4"/>
  <c r="I43" i="4"/>
  <c r="I42" i="4"/>
  <c r="I41" i="4"/>
  <c r="I40" i="4"/>
  <c r="I39" i="4"/>
  <c r="I38" i="4"/>
  <c r="I37" i="4"/>
  <c r="G34" i="4"/>
  <c r="I34" i="4" s="1"/>
  <c r="I33" i="4"/>
  <c r="H29" i="4"/>
  <c r="G29" i="4"/>
  <c r="I29" i="4" s="1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H131" i="4" l="1"/>
  <c r="G131" i="4"/>
  <c r="I88" i="4"/>
  <c r="I123" i="4"/>
  <c r="I131" i="4" s="1"/>
</calcChain>
</file>

<file path=xl/sharedStrings.xml><?xml version="1.0" encoding="utf-8"?>
<sst xmlns="http://schemas.openxmlformats.org/spreadsheetml/2006/main" count="126" uniqueCount="98">
  <si>
    <t>4111․ Աշխատավարձ</t>
  </si>
  <si>
    <t>4212․ Էլ․ էներգիա</t>
  </si>
  <si>
    <t>4214․ Կապի Ծառ</t>
  </si>
  <si>
    <t>4215․ ԱՊՊԱ Ծախս</t>
  </si>
  <si>
    <t xml:space="preserve">4221․ Գործուղում </t>
  </si>
  <si>
    <t>4234․ Տեղետ․ ծառ</t>
  </si>
  <si>
    <t>4237․ Ներկայ․ ծառ․</t>
  </si>
  <si>
    <t xml:space="preserve">4241․ Մասնագիտ․ ծառ․ </t>
  </si>
  <si>
    <t xml:space="preserve">4252․ Մեք․ և սարք․ ընթ․ նորոգ․ </t>
  </si>
  <si>
    <t xml:space="preserve">4261․ Գրասեն․ նյութեր </t>
  </si>
  <si>
    <t>4264․ Տրանսպորտային նյութեր</t>
  </si>
  <si>
    <t>4267․ Կենցաղային նյութեր</t>
  </si>
  <si>
    <t>4269․ Հատուկ նպատակ․ նյութեր</t>
  </si>
  <si>
    <t>4822․ Այլ հարկեր</t>
  </si>
  <si>
    <t>4823․ Պարտադիր վճարներ</t>
  </si>
  <si>
    <t>5121․ Տրանսպորտային սարք</t>
  </si>
  <si>
    <t xml:space="preserve">5122․ Վարչական սարք․ </t>
  </si>
  <si>
    <t>5221․ Նյութեր և պարագաներ</t>
  </si>
  <si>
    <t xml:space="preserve">5129․ Այլ մեքեն․ և սարքավ․ </t>
  </si>
  <si>
    <t>4637․ ընթ․ դրամ․</t>
  </si>
  <si>
    <t>Ընդամենը</t>
  </si>
  <si>
    <t xml:space="preserve">Ընդամենը </t>
  </si>
  <si>
    <t>4213․ Կոմունալ․ ծառ․</t>
  </si>
  <si>
    <t>4637․ Ընթ․ դրամ․</t>
  </si>
  <si>
    <t>4637․ ընթ․ դրամ</t>
  </si>
  <si>
    <t xml:space="preserve">4232․ Համակարգչ․ ծառ․ </t>
  </si>
  <si>
    <t>4819․ Նվիրատվություն</t>
  </si>
  <si>
    <t xml:space="preserve"> </t>
  </si>
  <si>
    <t xml:space="preserve">01-06-01 ԸՆդ․ բնույթի հանրային․ ծառ․ </t>
  </si>
  <si>
    <t>4241․ Մասնագիտ․ ծառ․</t>
  </si>
  <si>
    <t>4637․ ՀՈԱԿ-ին</t>
  </si>
  <si>
    <t xml:space="preserve">4657․ Կապիտալ դրամաշն․ </t>
  </si>
  <si>
    <t xml:space="preserve">5113․ Կապիտալ վերանորոգ․ </t>
  </si>
  <si>
    <t xml:space="preserve">5129․ Այլ մեքե․ և սարք․ </t>
  </si>
  <si>
    <t xml:space="preserve">4239․ Ընդ․ բնույթ․ այլ ծառ․ </t>
  </si>
  <si>
    <t xml:space="preserve">4822․ Այլ հարկեր </t>
  </si>
  <si>
    <t xml:space="preserve">4637․ Ընթ․ դրամաշն․ </t>
  </si>
  <si>
    <t xml:space="preserve">4637․ Ընթացիկ դրամաշն․ </t>
  </si>
  <si>
    <t>06-04-01 Փողոց․ լուսավորություն</t>
  </si>
  <si>
    <t>4637․ Ընթացիկ դրամաշն․</t>
  </si>
  <si>
    <t>4637․ Ընթաց․ դրամ․</t>
  </si>
  <si>
    <t>07-03-01 Առողջապահություն</t>
  </si>
  <si>
    <t>10-07-01 Սոց․ օգնություն</t>
  </si>
  <si>
    <t>4729․ Օգնություն</t>
  </si>
  <si>
    <t xml:space="preserve">4891․ </t>
  </si>
  <si>
    <t xml:space="preserve">04-02-04 Ոռոգում </t>
  </si>
  <si>
    <t>4233․ Աշխատ․ մասնագիտ․ զարգ․</t>
  </si>
  <si>
    <t>4239Ընդ․բնույթ․այլ․ծառ</t>
  </si>
  <si>
    <t>5111.Շենք․ևշին․ձոռք բերում</t>
  </si>
  <si>
    <t>5112.Շենք․ևշին․կառուցում</t>
  </si>
  <si>
    <t>4822.Այլ հարկեր</t>
  </si>
  <si>
    <t>5112շենք․ և շին․ կառուց․</t>
  </si>
  <si>
    <t>4269 հատուկ․նպատակ․</t>
  </si>
  <si>
    <t>4239ընդ․բնույթ․այլ․ծառ․</t>
  </si>
  <si>
    <t>01-03-03 Ընդ․բնույթ․այլ․ծառ</t>
  </si>
  <si>
    <t>4269 Հատուկ․նպատ․նյութեր</t>
  </si>
  <si>
    <t>5122․Վարչական  սարք.</t>
  </si>
  <si>
    <t>4232 Համակարգ․ծառ․</t>
  </si>
  <si>
    <t>04-02-01 Գյուղ.</t>
  </si>
  <si>
    <t>5112․ Շենք շինությ․ կառ.</t>
  </si>
  <si>
    <t>06-03-01 Ջրամ.</t>
  </si>
  <si>
    <t>5112 Շենք․շին․կառ․</t>
  </si>
  <si>
    <t>05-02-01 Կեղտաջ.</t>
  </si>
  <si>
    <t>08-02-04 Այլ մշ.</t>
  </si>
  <si>
    <t>05-01-01 Աղբ.</t>
  </si>
  <si>
    <t xml:space="preserve">01-01-01 Ապարատ.  </t>
  </si>
  <si>
    <t>4267․կենցաղ․ ևհանր․սննդ․</t>
  </si>
  <si>
    <t xml:space="preserve">4239․ Ընդ․ բնույ․ այլ ծառ․ </t>
  </si>
  <si>
    <t>4269․ Հատուկ նպ․ նյութեր</t>
  </si>
  <si>
    <t>5113․ Կապ․ վերան․</t>
  </si>
  <si>
    <t>4112 Պարգևատրումներ</t>
  </si>
  <si>
    <t>4235կառ․ծառ․Աուդի․</t>
  </si>
  <si>
    <t>5112Շենք  շին․ կառ.</t>
  </si>
  <si>
    <t xml:space="preserve">  </t>
  </si>
  <si>
    <t>5134․ Նախագծ.ծախսեր</t>
  </si>
  <si>
    <t>8411.Հողի իրացումից մուտքեր</t>
  </si>
  <si>
    <t>04-09-01 Տնտ.հարաբեր.</t>
  </si>
  <si>
    <t>4269․ Հատուկ նպատակ. նյութեր</t>
  </si>
  <si>
    <t>4657 Այլ կապ.</t>
  </si>
  <si>
    <t>4239 Ընդ․բնույթ․այլ․ծառ․</t>
  </si>
  <si>
    <t>4637․ Ընթ․ դրամ Արվեստի դպրոց</t>
  </si>
  <si>
    <t>04-05-01 Ճանապարհ</t>
  </si>
  <si>
    <t xml:space="preserve">5113․ Կապիտ․ վերանորոգում </t>
  </si>
  <si>
    <t>09-01-01 Նախադպ.</t>
  </si>
  <si>
    <t>09-05-01 Արտ.պր.</t>
  </si>
  <si>
    <t>4251  Շենք. և կառ.վերանորոգում</t>
  </si>
  <si>
    <t>11-01-02 Պահ.ֆոնդ</t>
  </si>
  <si>
    <t>4622Այլ դրամաշնորհներ միջ.կազմ.</t>
  </si>
  <si>
    <t xml:space="preserve">          </t>
  </si>
  <si>
    <t>հազ.դրամ</t>
  </si>
  <si>
    <t>2024թ Վարչական բյուջե</t>
  </si>
  <si>
    <t>2024թ Ֆոնդային բյուջե</t>
  </si>
  <si>
    <t>Ընդ.   2024թ</t>
  </si>
  <si>
    <t>2025թ Վարչական բյուջե</t>
  </si>
  <si>
    <t>2025թ Ֆոնդային բյուջե</t>
  </si>
  <si>
    <t>Ընդ.   2025թ</t>
  </si>
  <si>
    <t>4851կառ․մար․կողմ․վնաս,վերակ,</t>
  </si>
  <si>
    <t>4522êáõµ, áã å»ï, ýÇն,Ï³½Ù,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</si>
</sst>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Arial AM"/>
      <family val="2"/>
    </font>
    <font>
      <b/>
      <sz val="11"/>
      <color theme="1"/>
      <name val="Arial AM"/>
      <family val="2"/>
    </font>
    <font>
      <sz val="11"/>
      <color theme="1"/>
      <name val="Arial AM"/>
      <family val="2"/>
    </font>
    <font>
      <sz val="8"/>
      <color theme="1"/>
      <name val="Arial AM"/>
      <family val="2"/>
    </font>
    <font>
      <sz val="12"/>
      <color theme="1"/>
      <name val="Arial AM"/>
      <family val="2"/>
    </font>
    <font>
      <b/>
      <sz val="12"/>
      <color theme="1"/>
      <name val="Arial AM"/>
      <family val="2"/>
    </font>
    <font>
      <sz val="14"/>
      <color theme="1"/>
      <name val="Arial AM"/>
      <family val="2"/>
    </font>
    <font>
      <b/>
      <sz val="10"/>
      <color theme="1"/>
      <name val="Arial AM"/>
      <family val="2"/>
    </font>
    <font>
      <sz val="10"/>
      <color theme="1"/>
      <name val="Arial AM"/>
      <family val="2"/>
    </font>
    <font>
      <b/>
      <sz val="9"/>
      <color theme="1"/>
      <name val="Arial AM"/>
      <family val="2"/>
    </font>
    <font>
      <sz val="9"/>
      <color theme="1"/>
      <name val="Arial AM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Arial Armenian"/>
      <family val="2"/>
    </font>
    <font>
      <sz val="9"/>
      <name val="Arial Armenian"/>
      <family val="2"/>
    </font>
    <font>
      <b/>
      <sz val="9"/>
      <color theme="1"/>
      <name val="Arial Armenian"/>
      <family val="2"/>
    </font>
    <font>
      <sz val="9"/>
      <color rgb="FFFF0000"/>
      <name val="Arial Armenian"/>
      <family val="2"/>
    </font>
    <font>
      <b/>
      <sz val="9"/>
      <color rgb="FFFF000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165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0" fontId="4" fillId="0" borderId="1" xfId="0" applyFont="1" applyBorder="1"/>
    <xf numFmtId="0" fontId="3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/>
    <xf numFmtId="164" fontId="8" fillId="0" borderId="3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164" fontId="9" fillId="0" borderId="1" xfId="0" applyNumberFormat="1" applyFont="1" applyBorder="1"/>
    <xf numFmtId="164" fontId="8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64" fontId="8" fillId="0" borderId="3" xfId="0" applyNumberFormat="1" applyFont="1" applyBorder="1" applyAlignment="1">
      <alignment horizontal="right" vertical="top"/>
    </xf>
    <xf numFmtId="164" fontId="9" fillId="0" borderId="3" xfId="0" applyNumberFormat="1" applyFont="1" applyBorder="1" applyAlignment="1">
      <alignment horizontal="right" vertical="top"/>
    </xf>
    <xf numFmtId="164" fontId="8" fillId="0" borderId="3" xfId="0" applyNumberFormat="1" applyFont="1" applyBorder="1" applyAlignment="1">
      <alignment horizontal="right" vertical="top" wrapText="1"/>
    </xf>
    <xf numFmtId="164" fontId="9" fillId="0" borderId="3" xfId="0" applyNumberFormat="1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6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/>
    <xf numFmtId="0" fontId="8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8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2" fontId="9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164" fontId="13" fillId="0" borderId="1" xfId="0" applyNumberFormat="1" applyFont="1" applyBorder="1"/>
    <xf numFmtId="0" fontId="12" fillId="0" borderId="1" xfId="0" applyFont="1" applyBorder="1"/>
    <xf numFmtId="0" fontId="5" fillId="0" borderId="4" xfId="0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164" fontId="15" fillId="0" borderId="1" xfId="0" applyNumberFormat="1" applyFont="1" applyBorder="1"/>
    <xf numFmtId="0" fontId="14" fillId="0" borderId="1" xfId="0" applyFont="1" applyBorder="1"/>
    <xf numFmtId="49" fontId="8" fillId="0" borderId="3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1" fillId="0" borderId="3" xfId="0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165" fontId="19" fillId="0" borderId="1" xfId="0" applyNumberFormat="1" applyFont="1" applyBorder="1"/>
    <xf numFmtId="0" fontId="19" fillId="0" borderId="1" xfId="0" applyFont="1" applyBorder="1"/>
    <xf numFmtId="165" fontId="20" fillId="0" borderId="1" xfId="0" applyNumberFormat="1" applyFont="1" applyBorder="1"/>
    <xf numFmtId="165" fontId="21" fillId="2" borderId="1" xfId="0" applyNumberFormat="1" applyFont="1" applyFill="1" applyBorder="1"/>
    <xf numFmtId="165" fontId="19" fillId="2" borderId="1" xfId="0" applyNumberFormat="1" applyFont="1" applyFill="1" applyBorder="1"/>
    <xf numFmtId="0" fontId="19" fillId="2" borderId="1" xfId="0" applyFont="1" applyFill="1" applyBorder="1"/>
    <xf numFmtId="0" fontId="21" fillId="0" borderId="1" xfId="0" applyFont="1" applyBorder="1"/>
    <xf numFmtId="165" fontId="21" fillId="0" borderId="1" xfId="0" applyNumberFormat="1" applyFont="1" applyBorder="1"/>
    <xf numFmtId="0" fontId="22" fillId="0" borderId="1" xfId="0" applyFont="1" applyBorder="1"/>
    <xf numFmtId="165" fontId="23" fillId="0" borderId="1" xfId="0" applyNumberFormat="1" applyFont="1" applyBorder="1"/>
    <xf numFmtId="0" fontId="21" fillId="2" borderId="1" xfId="0" applyFont="1" applyFill="1" applyBorder="1"/>
    <xf numFmtId="165" fontId="19" fillId="3" borderId="1" xfId="0" applyNumberFormat="1" applyFont="1" applyFill="1" applyBorder="1"/>
    <xf numFmtId="0" fontId="19" fillId="3" borderId="1" xfId="0" applyFont="1" applyFill="1" applyBorder="1"/>
    <xf numFmtId="0" fontId="0" fillId="2" borderId="1" xfId="0" applyFill="1" applyBorder="1"/>
    <xf numFmtId="0" fontId="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left" vertical="top"/>
    </xf>
    <xf numFmtId="0" fontId="2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2" xfId="0" applyFont="1" applyBorder="1"/>
    <xf numFmtId="0" fontId="8" fillId="0" borderId="3" xfId="0" applyFont="1" applyBorder="1"/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3" xfId="0" applyBorder="1"/>
    <xf numFmtId="164" fontId="2" fillId="0" borderId="3" xfId="0" applyNumberFormat="1" applyFont="1" applyBorder="1"/>
    <xf numFmtId="16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/>
    <xf numFmtId="0" fontId="2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2" xfId="0" applyFont="1" applyBorder="1"/>
    <xf numFmtId="0" fontId="8" fillId="0" borderId="3" xfId="0" applyFont="1" applyBorder="1"/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2"/>
  <sheetViews>
    <sheetView tabSelected="1" topLeftCell="A34" workbookViewId="0">
      <selection activeCell="I141" sqref="I141"/>
    </sheetView>
  </sheetViews>
  <sheetFormatPr defaultRowHeight="15" x14ac:dyDescent="0.25"/>
  <cols>
    <col min="1" max="1" width="0.42578125" customWidth="1"/>
    <col min="2" max="2" width="22.5703125" customWidth="1"/>
    <col min="3" max="3" width="10.140625" hidden="1" customWidth="1"/>
    <col min="4" max="4" width="10.5703125" hidden="1" customWidth="1"/>
    <col min="5" max="6" width="0.140625" hidden="1" customWidth="1"/>
    <col min="7" max="7" width="11.5703125" customWidth="1"/>
    <col min="8" max="8" width="10.7109375" customWidth="1"/>
    <col min="9" max="9" width="14" style="11" customWidth="1"/>
    <col min="14" max="14" width="14.28515625" customWidth="1"/>
    <col min="15" max="15" width="12.5703125" customWidth="1"/>
    <col min="16" max="17" width="13.5703125" customWidth="1"/>
  </cols>
  <sheetData>
    <row r="1" spans="1:12" ht="23.25" customHeight="1" x14ac:dyDescent="0.25">
      <c r="A1" s="113"/>
      <c r="B1" s="114"/>
      <c r="C1" s="89"/>
      <c r="D1" s="89"/>
      <c r="E1" s="1"/>
      <c r="F1" s="1"/>
      <c r="G1" s="1"/>
      <c r="H1" s="1"/>
      <c r="I1" s="10"/>
      <c r="J1" s="70" t="s">
        <v>89</v>
      </c>
      <c r="K1" s="1"/>
      <c r="L1" s="1"/>
    </row>
    <row r="2" spans="1:12" ht="37.5" customHeight="1" x14ac:dyDescent="0.25">
      <c r="A2" s="126" t="s">
        <v>65</v>
      </c>
      <c r="B2" s="127"/>
      <c r="C2" s="14"/>
      <c r="D2" s="15"/>
      <c r="E2" s="16"/>
      <c r="F2" s="17"/>
      <c r="G2" s="18" t="s">
        <v>90</v>
      </c>
      <c r="H2" s="18" t="s">
        <v>91</v>
      </c>
      <c r="I2" s="18" t="s">
        <v>92</v>
      </c>
      <c r="J2" s="18" t="s">
        <v>93</v>
      </c>
      <c r="K2" s="18" t="s">
        <v>94</v>
      </c>
      <c r="L2" s="18" t="s">
        <v>95</v>
      </c>
    </row>
    <row r="3" spans="1:12" ht="22.5" customHeight="1" x14ac:dyDescent="0.25">
      <c r="A3" s="128" t="s">
        <v>0</v>
      </c>
      <c r="B3" s="129"/>
      <c r="C3" s="19"/>
      <c r="D3" s="20"/>
      <c r="E3" s="21"/>
      <c r="F3" s="17"/>
      <c r="G3" s="71">
        <v>174000</v>
      </c>
      <c r="H3" s="72"/>
      <c r="I3" s="71">
        <f t="shared" ref="I3:I29" si="0">SUM(G3:H3)</f>
        <v>174000</v>
      </c>
      <c r="J3" s="1"/>
      <c r="K3" s="1"/>
      <c r="L3" s="1"/>
    </row>
    <row r="4" spans="1:12" ht="22.5" customHeight="1" x14ac:dyDescent="0.25">
      <c r="A4" s="94"/>
      <c r="B4" s="95" t="s">
        <v>70</v>
      </c>
      <c r="C4" s="19"/>
      <c r="D4" s="20"/>
      <c r="E4" s="21"/>
      <c r="F4" s="17"/>
      <c r="G4" s="71"/>
      <c r="H4" s="72"/>
      <c r="I4" s="71">
        <f t="shared" si="0"/>
        <v>0</v>
      </c>
      <c r="J4" s="1"/>
      <c r="K4" s="1"/>
      <c r="L4" s="1"/>
    </row>
    <row r="5" spans="1:12" ht="15.75" x14ac:dyDescent="0.25">
      <c r="A5" s="130" t="s">
        <v>1</v>
      </c>
      <c r="B5" s="131"/>
      <c r="C5" s="22"/>
      <c r="D5" s="23"/>
      <c r="E5" s="21"/>
      <c r="F5" s="17"/>
      <c r="G5" s="71">
        <v>30000</v>
      </c>
      <c r="H5" s="72"/>
      <c r="I5" s="71">
        <f t="shared" si="0"/>
        <v>30000</v>
      </c>
      <c r="J5" s="9"/>
      <c r="K5" s="1"/>
      <c r="L5" s="1"/>
    </row>
    <row r="6" spans="1:12" ht="15.75" x14ac:dyDescent="0.25">
      <c r="A6" s="130" t="s">
        <v>2</v>
      </c>
      <c r="B6" s="131"/>
      <c r="C6" s="22"/>
      <c r="D6" s="24"/>
      <c r="E6" s="21"/>
      <c r="F6" s="17"/>
      <c r="G6" s="71">
        <v>1000</v>
      </c>
      <c r="H6" s="72"/>
      <c r="I6" s="71">
        <f t="shared" si="0"/>
        <v>1000</v>
      </c>
      <c r="J6" s="1"/>
      <c r="K6" s="1"/>
      <c r="L6" s="1"/>
    </row>
    <row r="7" spans="1:12" ht="15.75" x14ac:dyDescent="0.25">
      <c r="A7" s="130" t="s">
        <v>3</v>
      </c>
      <c r="B7" s="131"/>
      <c r="C7" s="22"/>
      <c r="D7" s="23"/>
      <c r="E7" s="21"/>
      <c r="F7" s="17"/>
      <c r="G7" s="71">
        <v>500</v>
      </c>
      <c r="H7" s="72"/>
      <c r="I7" s="71">
        <f t="shared" si="0"/>
        <v>500</v>
      </c>
      <c r="J7" s="1"/>
      <c r="K7" s="1"/>
      <c r="L7" s="1"/>
    </row>
    <row r="8" spans="1:12" ht="15.75" x14ac:dyDescent="0.25">
      <c r="A8" s="132" t="s">
        <v>4</v>
      </c>
      <c r="B8" s="133"/>
      <c r="C8" s="25"/>
      <c r="D8" s="26"/>
      <c r="E8" s="21"/>
      <c r="F8" s="17"/>
      <c r="G8" s="71">
        <v>1500</v>
      </c>
      <c r="H8" s="72"/>
      <c r="I8" s="71">
        <f t="shared" si="0"/>
        <v>1500</v>
      </c>
      <c r="J8" s="1"/>
      <c r="K8" s="1"/>
      <c r="L8" s="1"/>
    </row>
    <row r="9" spans="1:12" ht="15.75" x14ac:dyDescent="0.25">
      <c r="A9" s="98" t="s">
        <v>57</v>
      </c>
      <c r="B9" s="99"/>
      <c r="C9" s="25"/>
      <c r="D9" s="26"/>
      <c r="E9" s="21"/>
      <c r="F9" s="17"/>
      <c r="G9" s="71">
        <v>2000</v>
      </c>
      <c r="H9" s="72"/>
      <c r="I9" s="71">
        <f t="shared" si="0"/>
        <v>2000</v>
      </c>
      <c r="J9" s="1"/>
      <c r="K9" s="1"/>
      <c r="L9" s="1"/>
    </row>
    <row r="10" spans="1:12" ht="20.25" customHeight="1" x14ac:dyDescent="0.25">
      <c r="A10" s="136" t="s">
        <v>46</v>
      </c>
      <c r="B10" s="137"/>
      <c r="C10" s="27"/>
      <c r="D10" s="28"/>
      <c r="E10" s="21"/>
      <c r="F10" s="17"/>
      <c r="G10" s="71">
        <v>100</v>
      </c>
      <c r="H10" s="72"/>
      <c r="I10" s="71">
        <f t="shared" si="0"/>
        <v>100</v>
      </c>
      <c r="J10" s="1"/>
      <c r="K10" s="1"/>
      <c r="L10" s="1"/>
    </row>
    <row r="11" spans="1:12" ht="15" customHeight="1" x14ac:dyDescent="0.25">
      <c r="A11" s="136" t="s">
        <v>5</v>
      </c>
      <c r="B11" s="137"/>
      <c r="C11" s="27"/>
      <c r="D11" s="28"/>
      <c r="E11" s="21"/>
      <c r="F11" s="17"/>
      <c r="G11" s="71">
        <v>500</v>
      </c>
      <c r="H11" s="72"/>
      <c r="I11" s="71">
        <f t="shared" si="0"/>
        <v>500</v>
      </c>
      <c r="J11" s="1"/>
      <c r="K11" s="1"/>
      <c r="L11" s="1"/>
    </row>
    <row r="12" spans="1:12" ht="15" customHeight="1" x14ac:dyDescent="0.25">
      <c r="A12" s="100">
        <v>4235</v>
      </c>
      <c r="B12" s="101" t="s">
        <v>71</v>
      </c>
      <c r="C12" s="27"/>
      <c r="D12" s="28"/>
      <c r="E12" s="21"/>
      <c r="F12" s="17"/>
      <c r="G12" s="71">
        <v>1000</v>
      </c>
      <c r="H12" s="72"/>
      <c r="I12" s="71">
        <f t="shared" si="0"/>
        <v>1000</v>
      </c>
      <c r="J12" s="1"/>
      <c r="K12" s="1"/>
      <c r="L12" s="1"/>
    </row>
    <row r="13" spans="1:12" ht="15.75" x14ac:dyDescent="0.25">
      <c r="A13" s="132" t="s">
        <v>6</v>
      </c>
      <c r="B13" s="133"/>
      <c r="C13" s="25"/>
      <c r="D13" s="26"/>
      <c r="E13" s="21"/>
      <c r="F13" s="17"/>
      <c r="G13" s="71"/>
      <c r="H13" s="72"/>
      <c r="I13" s="71">
        <f t="shared" si="0"/>
        <v>0</v>
      </c>
      <c r="J13" s="1"/>
      <c r="K13" s="1"/>
      <c r="L13" s="1"/>
    </row>
    <row r="14" spans="1:12" ht="15.75" x14ac:dyDescent="0.25">
      <c r="A14" s="98"/>
      <c r="B14" s="99" t="s">
        <v>79</v>
      </c>
      <c r="C14" s="25"/>
      <c r="D14" s="26"/>
      <c r="E14" s="21"/>
      <c r="F14" s="17"/>
      <c r="G14" s="71">
        <v>1400</v>
      </c>
      <c r="H14" s="72"/>
      <c r="I14" s="71">
        <f t="shared" si="0"/>
        <v>1400</v>
      </c>
      <c r="J14" s="1"/>
      <c r="K14" s="1"/>
      <c r="L14" s="1"/>
    </row>
    <row r="15" spans="1:12" ht="15.75" x14ac:dyDescent="0.25">
      <c r="A15" s="132" t="s">
        <v>7</v>
      </c>
      <c r="B15" s="133"/>
      <c r="C15" s="25"/>
      <c r="D15" s="26"/>
      <c r="E15" s="21"/>
      <c r="F15" s="17"/>
      <c r="G15" s="71">
        <v>1300</v>
      </c>
      <c r="H15" s="72"/>
      <c r="I15" s="71">
        <f t="shared" si="0"/>
        <v>1300</v>
      </c>
      <c r="J15" s="1"/>
      <c r="K15" s="1"/>
      <c r="L15" s="1"/>
    </row>
    <row r="16" spans="1:12" ht="15.75" x14ac:dyDescent="0.25">
      <c r="A16" s="132" t="s">
        <v>8</v>
      </c>
      <c r="B16" s="133"/>
      <c r="C16" s="25"/>
      <c r="D16" s="26"/>
      <c r="E16" s="21"/>
      <c r="F16" s="17"/>
      <c r="G16" s="71">
        <v>1500</v>
      </c>
      <c r="H16" s="72"/>
      <c r="I16" s="71">
        <f t="shared" si="0"/>
        <v>1500</v>
      </c>
      <c r="J16" s="1"/>
      <c r="K16" s="1"/>
      <c r="L16" s="1"/>
    </row>
    <row r="17" spans="1:12" ht="15.75" x14ac:dyDescent="0.25">
      <c r="A17" s="132" t="s">
        <v>9</v>
      </c>
      <c r="B17" s="133"/>
      <c r="C17" s="25"/>
      <c r="D17" s="26"/>
      <c r="E17" s="21"/>
      <c r="F17" s="17"/>
      <c r="G17" s="71">
        <v>900</v>
      </c>
      <c r="H17" s="72"/>
      <c r="I17" s="71">
        <f t="shared" si="0"/>
        <v>900</v>
      </c>
      <c r="J17" s="1"/>
      <c r="K17" s="1"/>
      <c r="L17" s="1"/>
    </row>
    <row r="18" spans="1:12" ht="15.75" x14ac:dyDescent="0.25">
      <c r="A18" s="132" t="s">
        <v>10</v>
      </c>
      <c r="B18" s="133"/>
      <c r="C18" s="25"/>
      <c r="D18" s="26"/>
      <c r="E18" s="21"/>
      <c r="F18" s="17"/>
      <c r="G18" s="71">
        <v>7500</v>
      </c>
      <c r="H18" s="72"/>
      <c r="I18" s="71">
        <f t="shared" si="0"/>
        <v>7500</v>
      </c>
      <c r="J18" s="1"/>
      <c r="K18" s="1"/>
      <c r="L18" s="1"/>
    </row>
    <row r="19" spans="1:12" ht="15.75" x14ac:dyDescent="0.25">
      <c r="A19" s="132" t="s">
        <v>11</v>
      </c>
      <c r="B19" s="133"/>
      <c r="C19" s="25"/>
      <c r="D19" s="26"/>
      <c r="E19" s="21"/>
      <c r="F19" s="17"/>
      <c r="G19" s="71">
        <v>900</v>
      </c>
      <c r="H19" s="72"/>
      <c r="I19" s="71">
        <f t="shared" si="0"/>
        <v>900</v>
      </c>
      <c r="J19" s="1"/>
      <c r="K19" s="1"/>
      <c r="L19" s="1"/>
    </row>
    <row r="20" spans="1:12" ht="15.75" x14ac:dyDescent="0.25">
      <c r="A20" s="132" t="s">
        <v>12</v>
      </c>
      <c r="B20" s="133"/>
      <c r="C20" s="25"/>
      <c r="D20" s="26"/>
      <c r="E20" s="21"/>
      <c r="F20" s="17"/>
      <c r="G20" s="71">
        <v>900</v>
      </c>
      <c r="H20" s="72"/>
      <c r="I20" s="71">
        <f t="shared" si="0"/>
        <v>900</v>
      </c>
      <c r="J20" s="1"/>
      <c r="K20" s="1"/>
      <c r="L20" s="1"/>
    </row>
    <row r="21" spans="1:12" ht="15.75" x14ac:dyDescent="0.25">
      <c r="A21" s="132" t="s">
        <v>13</v>
      </c>
      <c r="B21" s="133"/>
      <c r="C21" s="25"/>
      <c r="D21" s="26"/>
      <c r="E21" s="21"/>
      <c r="F21" s="17"/>
      <c r="G21" s="71">
        <v>2000</v>
      </c>
      <c r="H21" s="72"/>
      <c r="I21" s="71">
        <f t="shared" si="0"/>
        <v>2000</v>
      </c>
      <c r="J21" s="1"/>
      <c r="K21" s="1"/>
      <c r="L21" s="1"/>
    </row>
    <row r="22" spans="1:12" ht="15.75" x14ac:dyDescent="0.25">
      <c r="A22" s="132" t="s">
        <v>14</v>
      </c>
      <c r="B22" s="133"/>
      <c r="C22" s="25"/>
      <c r="D22" s="26"/>
      <c r="E22" s="21"/>
      <c r="F22" s="17"/>
      <c r="G22" s="71">
        <v>2000</v>
      </c>
      <c r="H22" s="72"/>
      <c r="I22" s="71">
        <f t="shared" si="0"/>
        <v>2000</v>
      </c>
      <c r="J22" s="1"/>
      <c r="K22" s="1"/>
      <c r="L22" s="1"/>
    </row>
    <row r="23" spans="1:12" ht="15.75" x14ac:dyDescent="0.25">
      <c r="A23" s="98">
        <v>4831</v>
      </c>
      <c r="B23" s="99" t="s">
        <v>96</v>
      </c>
      <c r="C23" s="25"/>
      <c r="D23" s="26"/>
      <c r="E23" s="21"/>
      <c r="F23" s="17"/>
      <c r="G23" s="71">
        <v>0</v>
      </c>
      <c r="H23" s="72"/>
      <c r="I23" s="71">
        <f t="shared" si="0"/>
        <v>0</v>
      </c>
      <c r="J23" s="1"/>
      <c r="K23" s="1"/>
      <c r="L23" s="1"/>
    </row>
    <row r="24" spans="1:12" ht="15.75" x14ac:dyDescent="0.25">
      <c r="A24" s="98">
        <v>4861</v>
      </c>
      <c r="B24" s="99" t="s">
        <v>78</v>
      </c>
      <c r="C24" s="25"/>
      <c r="D24" s="26"/>
      <c r="E24" s="21"/>
      <c r="F24" s="17"/>
      <c r="G24" s="73"/>
      <c r="H24" s="72"/>
      <c r="I24" s="73">
        <f t="shared" si="0"/>
        <v>0</v>
      </c>
      <c r="J24" s="1"/>
      <c r="K24" s="1"/>
      <c r="L24" s="1"/>
    </row>
    <row r="25" spans="1:12" ht="15.75" x14ac:dyDescent="0.25">
      <c r="A25" s="132" t="s">
        <v>15</v>
      </c>
      <c r="B25" s="133"/>
      <c r="C25" s="25"/>
      <c r="D25" s="26"/>
      <c r="E25" s="21"/>
      <c r="F25" s="17"/>
      <c r="G25" s="72"/>
      <c r="H25" s="71"/>
      <c r="I25" s="71">
        <f t="shared" si="0"/>
        <v>0</v>
      </c>
      <c r="J25" s="1"/>
      <c r="K25" s="1"/>
      <c r="L25" s="1"/>
    </row>
    <row r="26" spans="1:12" ht="15.75" x14ac:dyDescent="0.25">
      <c r="A26" s="132" t="s">
        <v>16</v>
      </c>
      <c r="B26" s="133"/>
      <c r="C26" s="25"/>
      <c r="D26" s="26"/>
      <c r="E26" s="21"/>
      <c r="F26" s="17"/>
      <c r="G26" s="72"/>
      <c r="H26" s="71">
        <v>1000</v>
      </c>
      <c r="I26" s="71">
        <f t="shared" si="0"/>
        <v>1000</v>
      </c>
      <c r="J26" s="1"/>
      <c r="K26" s="1"/>
      <c r="L26" s="1"/>
    </row>
    <row r="27" spans="1:12" ht="15.75" x14ac:dyDescent="0.25">
      <c r="A27" s="132" t="s">
        <v>17</v>
      </c>
      <c r="B27" s="133"/>
      <c r="C27" s="25"/>
      <c r="D27" s="26"/>
      <c r="E27" s="21"/>
      <c r="F27" s="17"/>
      <c r="G27" s="72"/>
      <c r="H27" s="71"/>
      <c r="I27" s="71">
        <f t="shared" si="0"/>
        <v>0</v>
      </c>
      <c r="J27" s="1"/>
      <c r="K27" s="1"/>
      <c r="L27" s="1"/>
    </row>
    <row r="28" spans="1:12" ht="15.75" x14ac:dyDescent="0.25">
      <c r="A28" s="132" t="s">
        <v>18</v>
      </c>
      <c r="B28" s="133"/>
      <c r="C28" s="25"/>
      <c r="D28" s="26"/>
      <c r="E28" s="21"/>
      <c r="F28" s="17"/>
      <c r="G28" s="72"/>
      <c r="H28" s="71"/>
      <c r="I28" s="71">
        <f t="shared" si="0"/>
        <v>0</v>
      </c>
      <c r="J28" s="1"/>
      <c r="K28" s="1"/>
      <c r="L28" s="1"/>
    </row>
    <row r="29" spans="1:12" ht="15.75" x14ac:dyDescent="0.25">
      <c r="A29" s="118" t="s">
        <v>20</v>
      </c>
      <c r="B29" s="119"/>
      <c r="C29" s="29"/>
      <c r="D29" s="30"/>
      <c r="E29" s="21"/>
      <c r="F29" s="31"/>
      <c r="G29" s="74">
        <f>SUM(G3:G28)</f>
        <v>229000</v>
      </c>
      <c r="H29" s="75">
        <f>SUM(H3:H28)</f>
        <v>1000</v>
      </c>
      <c r="I29" s="74">
        <f t="shared" si="0"/>
        <v>230000</v>
      </c>
      <c r="J29" s="1"/>
      <c r="K29" s="1"/>
      <c r="L29" s="1"/>
    </row>
    <row r="30" spans="1:12" ht="15.75" x14ac:dyDescent="0.25">
      <c r="A30" s="111"/>
      <c r="B30" s="112"/>
      <c r="C30" s="87"/>
      <c r="D30" s="32"/>
      <c r="E30" s="33"/>
      <c r="F30" s="17"/>
      <c r="G30" s="1"/>
      <c r="H30" s="18"/>
      <c r="I30" s="18"/>
      <c r="J30" s="1"/>
      <c r="K30" s="1"/>
      <c r="L30" s="1"/>
    </row>
    <row r="31" spans="1:12" ht="24.75" customHeight="1" x14ac:dyDescent="0.25">
      <c r="A31" s="120" t="s">
        <v>54</v>
      </c>
      <c r="B31" s="121"/>
      <c r="C31" s="34"/>
      <c r="D31" s="35"/>
      <c r="E31" s="33"/>
      <c r="F31" s="17"/>
      <c r="G31" s="72"/>
      <c r="H31" s="72"/>
      <c r="I31" s="72"/>
      <c r="J31" s="1"/>
      <c r="K31" s="1"/>
      <c r="L31" s="1"/>
    </row>
    <row r="32" spans="1:12" ht="18" customHeight="1" x14ac:dyDescent="0.25">
      <c r="A32" s="111" t="s">
        <v>25</v>
      </c>
      <c r="B32" s="112"/>
      <c r="C32" s="22"/>
      <c r="D32" s="23"/>
      <c r="E32" s="21"/>
      <c r="F32" s="17"/>
      <c r="G32" s="72"/>
      <c r="H32" s="72"/>
      <c r="I32" s="72"/>
      <c r="J32" s="1"/>
      <c r="K32" s="1"/>
      <c r="L32" s="1"/>
    </row>
    <row r="33" spans="1:14" ht="20.25" customHeight="1" x14ac:dyDescent="0.25">
      <c r="A33" s="111" t="s">
        <v>26</v>
      </c>
      <c r="B33" s="112"/>
      <c r="C33" s="22"/>
      <c r="D33" s="23"/>
      <c r="E33" s="21"/>
      <c r="F33" s="17"/>
      <c r="G33" s="71">
        <v>200</v>
      </c>
      <c r="H33" s="72"/>
      <c r="I33" s="71">
        <f>SUM(G33:H33)</f>
        <v>200</v>
      </c>
      <c r="J33" s="1"/>
      <c r="K33" s="1"/>
      <c r="L33" s="1"/>
    </row>
    <row r="34" spans="1:14" ht="16.5" customHeight="1" x14ac:dyDescent="0.25">
      <c r="A34" s="118" t="s">
        <v>20</v>
      </c>
      <c r="B34" s="119"/>
      <c r="C34" s="36"/>
      <c r="D34" s="30"/>
      <c r="E34" s="21"/>
      <c r="F34" s="31"/>
      <c r="G34" s="74">
        <f>SUM(G33)</f>
        <v>200</v>
      </c>
      <c r="H34" s="76">
        <v>0</v>
      </c>
      <c r="I34" s="74">
        <f>SUM(G34:H34)</f>
        <v>200</v>
      </c>
      <c r="J34" s="1"/>
      <c r="K34" s="1"/>
      <c r="L34" s="1"/>
    </row>
    <row r="35" spans="1:14" ht="11.25" customHeight="1" x14ac:dyDescent="0.25">
      <c r="A35" s="86"/>
      <c r="B35" s="87"/>
      <c r="C35" s="37"/>
      <c r="D35" s="38"/>
      <c r="E35" s="33"/>
      <c r="F35" s="17"/>
      <c r="G35" s="78"/>
      <c r="H35" s="72"/>
      <c r="I35" s="78"/>
      <c r="J35" s="1"/>
      <c r="K35" s="1"/>
      <c r="L35" s="1"/>
    </row>
    <row r="36" spans="1:14" ht="24.75" customHeight="1" x14ac:dyDescent="0.25">
      <c r="A36" s="120" t="s">
        <v>28</v>
      </c>
      <c r="B36" s="121"/>
      <c r="C36" s="34"/>
      <c r="D36" s="35"/>
      <c r="E36" s="33"/>
      <c r="F36" s="17"/>
      <c r="G36" s="72"/>
      <c r="H36" s="72"/>
      <c r="I36" s="71"/>
      <c r="J36" s="1"/>
      <c r="K36" s="1"/>
      <c r="L36" s="1"/>
      <c r="N36" t="s">
        <v>27</v>
      </c>
    </row>
    <row r="37" spans="1:14" ht="15.75" x14ac:dyDescent="0.25">
      <c r="A37" s="111" t="s">
        <v>47</v>
      </c>
      <c r="B37" s="112"/>
      <c r="C37" s="37"/>
      <c r="D37" s="39"/>
      <c r="E37" s="21"/>
      <c r="F37" s="17"/>
      <c r="G37" s="71">
        <v>2000</v>
      </c>
      <c r="H37" s="72"/>
      <c r="I37" s="71">
        <f t="shared" ref="I37:I49" si="1">SUM(G37:H37)</f>
        <v>2000</v>
      </c>
      <c r="J37" s="1"/>
      <c r="K37" s="1"/>
      <c r="L37" s="1"/>
    </row>
    <row r="38" spans="1:14" ht="15.75" x14ac:dyDescent="0.25">
      <c r="A38" s="111" t="s">
        <v>29</v>
      </c>
      <c r="B38" s="112"/>
      <c r="C38" s="37"/>
      <c r="D38" s="39"/>
      <c r="E38" s="21"/>
      <c r="F38" s="17"/>
      <c r="G38" s="71">
        <v>5000</v>
      </c>
      <c r="H38" s="72"/>
      <c r="I38" s="71">
        <f t="shared" si="1"/>
        <v>5000</v>
      </c>
      <c r="J38" s="1"/>
      <c r="K38" s="1"/>
      <c r="L38" s="1"/>
    </row>
    <row r="39" spans="1:14" ht="15.75" x14ac:dyDescent="0.25">
      <c r="A39" s="86"/>
      <c r="B39" s="87" t="s">
        <v>55</v>
      </c>
      <c r="C39" s="37"/>
      <c r="D39" s="39"/>
      <c r="E39" s="21"/>
      <c r="F39" s="17"/>
      <c r="G39" s="71">
        <v>1000</v>
      </c>
      <c r="H39" s="72"/>
      <c r="I39" s="71">
        <f t="shared" si="1"/>
        <v>1000</v>
      </c>
      <c r="J39" s="1"/>
      <c r="K39" s="1"/>
      <c r="L39" s="1"/>
    </row>
    <row r="40" spans="1:14" ht="15.75" x14ac:dyDescent="0.25">
      <c r="A40" s="111" t="s">
        <v>30</v>
      </c>
      <c r="B40" s="112"/>
      <c r="C40" s="37"/>
      <c r="D40" s="39"/>
      <c r="E40" s="21"/>
      <c r="F40" s="17"/>
      <c r="G40" s="71">
        <v>78300</v>
      </c>
      <c r="H40" s="72"/>
      <c r="I40" s="71">
        <f t="shared" si="1"/>
        <v>78300</v>
      </c>
      <c r="J40" s="1"/>
      <c r="K40" s="1"/>
      <c r="L40" s="1"/>
    </row>
    <row r="41" spans="1:14" ht="15.75" x14ac:dyDescent="0.25">
      <c r="A41" s="111" t="s">
        <v>31</v>
      </c>
      <c r="B41" s="112"/>
      <c r="C41" s="37"/>
      <c r="D41" s="23"/>
      <c r="E41" s="21"/>
      <c r="F41" s="17"/>
      <c r="G41" s="71">
        <v>2950</v>
      </c>
      <c r="H41" s="72"/>
      <c r="I41" s="71">
        <f t="shared" si="1"/>
        <v>2950</v>
      </c>
      <c r="J41" s="1"/>
      <c r="K41" s="1"/>
      <c r="L41" s="1"/>
    </row>
    <row r="42" spans="1:14" ht="15.75" x14ac:dyDescent="0.25">
      <c r="A42" s="86"/>
      <c r="B42" s="87" t="s">
        <v>87</v>
      </c>
      <c r="C42" s="37"/>
      <c r="D42" s="23"/>
      <c r="E42" s="21"/>
      <c r="F42" s="17"/>
      <c r="G42" s="82">
        <v>2003.4</v>
      </c>
      <c r="H42" s="83"/>
      <c r="I42" s="82">
        <f t="shared" si="1"/>
        <v>2003.4</v>
      </c>
      <c r="J42" s="1"/>
      <c r="K42" s="1"/>
      <c r="L42" s="1"/>
    </row>
    <row r="43" spans="1:14" ht="15.75" x14ac:dyDescent="0.25">
      <c r="A43" s="86"/>
      <c r="B43" s="87" t="s">
        <v>50</v>
      </c>
      <c r="C43" s="37"/>
      <c r="D43" s="23"/>
      <c r="E43" s="21"/>
      <c r="F43" s="17"/>
      <c r="G43" s="71">
        <v>0</v>
      </c>
      <c r="H43" s="72"/>
      <c r="I43" s="71">
        <f t="shared" si="1"/>
        <v>0</v>
      </c>
      <c r="J43" s="1"/>
      <c r="K43" s="1"/>
      <c r="L43" s="1"/>
    </row>
    <row r="44" spans="1:14" ht="15.75" x14ac:dyDescent="0.25">
      <c r="A44" s="86"/>
      <c r="B44" s="87" t="s">
        <v>48</v>
      </c>
      <c r="C44" s="37"/>
      <c r="D44" s="23"/>
      <c r="E44" s="21"/>
      <c r="F44" s="17"/>
      <c r="G44" s="71">
        <v>0</v>
      </c>
      <c r="H44" s="72"/>
      <c r="I44" s="71">
        <f t="shared" si="1"/>
        <v>0</v>
      </c>
      <c r="J44" s="1"/>
      <c r="K44" s="1"/>
      <c r="L44" s="1"/>
    </row>
    <row r="45" spans="1:14" ht="15.75" x14ac:dyDescent="0.25">
      <c r="A45" s="86"/>
      <c r="B45" s="87" t="s">
        <v>49</v>
      </c>
      <c r="C45" s="37"/>
      <c r="D45" s="23"/>
      <c r="E45" s="21"/>
      <c r="F45" s="17"/>
      <c r="G45" s="72">
        <v>0</v>
      </c>
      <c r="H45" s="71">
        <v>25000</v>
      </c>
      <c r="I45" s="71">
        <f t="shared" si="1"/>
        <v>25000</v>
      </c>
      <c r="J45" s="1"/>
      <c r="K45" s="1"/>
      <c r="L45" s="1"/>
    </row>
    <row r="46" spans="1:14" ht="15.75" x14ac:dyDescent="0.25">
      <c r="A46" s="111" t="s">
        <v>32</v>
      </c>
      <c r="B46" s="112"/>
      <c r="C46" s="37"/>
      <c r="D46" s="23"/>
      <c r="E46" s="21"/>
      <c r="F46" s="17"/>
      <c r="G46" s="72">
        <v>0</v>
      </c>
      <c r="H46" s="71"/>
      <c r="I46" s="71">
        <f t="shared" si="1"/>
        <v>0</v>
      </c>
      <c r="J46" s="1"/>
      <c r="K46" s="1"/>
      <c r="L46" s="1"/>
    </row>
    <row r="47" spans="1:14" ht="15.75" x14ac:dyDescent="0.25">
      <c r="A47" s="111" t="s">
        <v>33</v>
      </c>
      <c r="B47" s="112"/>
      <c r="C47" s="37"/>
      <c r="D47" s="23"/>
      <c r="E47" s="21"/>
      <c r="F47" s="17"/>
      <c r="G47" s="72">
        <v>0</v>
      </c>
      <c r="H47" s="71"/>
      <c r="I47" s="71">
        <f t="shared" si="1"/>
        <v>0</v>
      </c>
      <c r="J47" s="1"/>
      <c r="K47" s="1"/>
      <c r="L47" s="1"/>
    </row>
    <row r="48" spans="1:14" ht="15.75" customHeight="1" x14ac:dyDescent="0.25">
      <c r="A48" s="122" t="s">
        <v>74</v>
      </c>
      <c r="B48" s="121"/>
      <c r="C48" s="22"/>
      <c r="D48" s="23"/>
      <c r="E48" s="21"/>
      <c r="F48" s="17"/>
      <c r="G48" s="72"/>
      <c r="H48" s="71">
        <v>14000</v>
      </c>
      <c r="I48" s="71">
        <f t="shared" si="1"/>
        <v>14000</v>
      </c>
      <c r="J48" s="68"/>
      <c r="K48" s="69"/>
      <c r="L48" s="69"/>
    </row>
    <row r="49" spans="1:12" ht="15.75" customHeight="1" x14ac:dyDescent="0.25">
      <c r="A49" s="118" t="s">
        <v>21</v>
      </c>
      <c r="B49" s="119"/>
      <c r="C49" s="40"/>
      <c r="D49" s="41"/>
      <c r="E49" s="21"/>
      <c r="F49" s="31"/>
      <c r="G49" s="74">
        <f>SUM(G37:G48)</f>
        <v>91253.4</v>
      </c>
      <c r="H49" s="74">
        <f>SUM(H37:H48)</f>
        <v>39000</v>
      </c>
      <c r="I49" s="74">
        <f t="shared" si="1"/>
        <v>130253.4</v>
      </c>
      <c r="J49" s="1"/>
      <c r="K49" s="13"/>
      <c r="L49" s="1"/>
    </row>
    <row r="50" spans="1:12" ht="15.75" customHeight="1" x14ac:dyDescent="0.25">
      <c r="A50" s="134" t="s">
        <v>58</v>
      </c>
      <c r="B50" s="135"/>
      <c r="C50" s="42"/>
      <c r="D50" s="43"/>
      <c r="E50" s="21"/>
      <c r="F50" s="17"/>
      <c r="G50" s="78"/>
      <c r="H50" s="78"/>
      <c r="I50" s="78"/>
      <c r="J50" s="1"/>
      <c r="K50" s="1"/>
      <c r="L50" s="1"/>
    </row>
    <row r="51" spans="1:12" ht="15.75" x14ac:dyDescent="0.25">
      <c r="A51" s="111" t="s">
        <v>34</v>
      </c>
      <c r="B51" s="112"/>
      <c r="C51" s="37"/>
      <c r="D51" s="24"/>
      <c r="E51" s="21"/>
      <c r="F51" s="17"/>
      <c r="G51" s="71">
        <v>150</v>
      </c>
      <c r="H51" s="72"/>
      <c r="I51" s="71">
        <f>SUM(G51:H51)</f>
        <v>150</v>
      </c>
      <c r="J51" s="1"/>
      <c r="K51" s="1"/>
      <c r="L51" s="1"/>
    </row>
    <row r="52" spans="1:12" ht="15.75" customHeight="1" x14ac:dyDescent="0.25">
      <c r="A52" s="111" t="s">
        <v>7</v>
      </c>
      <c r="B52" s="112"/>
      <c r="C52" s="22"/>
      <c r="D52" s="24"/>
      <c r="E52" s="21"/>
      <c r="F52" s="17"/>
      <c r="G52" s="71">
        <v>500</v>
      </c>
      <c r="H52" s="72"/>
      <c r="I52" s="71">
        <f>SUM(G52:H52)</f>
        <v>500</v>
      </c>
      <c r="J52" s="1"/>
      <c r="K52" s="1"/>
      <c r="L52" s="1"/>
    </row>
    <row r="53" spans="1:12" ht="15.75" x14ac:dyDescent="0.25">
      <c r="A53" s="111" t="s">
        <v>12</v>
      </c>
      <c r="B53" s="112"/>
      <c r="C53" s="37"/>
      <c r="D53" s="24"/>
      <c r="E53" s="21"/>
      <c r="F53" s="17"/>
      <c r="G53" s="71">
        <v>700</v>
      </c>
      <c r="H53" s="72"/>
      <c r="I53" s="71">
        <f>SUM(G53:H53)</f>
        <v>700</v>
      </c>
      <c r="J53" s="1"/>
      <c r="K53" s="1"/>
      <c r="L53" s="1"/>
    </row>
    <row r="54" spans="1:12" ht="15.75" x14ac:dyDescent="0.25">
      <c r="A54" s="111" t="s">
        <v>35</v>
      </c>
      <c r="B54" s="112"/>
      <c r="C54" s="37"/>
      <c r="D54" s="24"/>
      <c r="E54" s="21"/>
      <c r="F54" s="17"/>
      <c r="G54" s="71"/>
      <c r="H54" s="72"/>
      <c r="I54" s="71">
        <f>SUM(G54:H54)</f>
        <v>0</v>
      </c>
      <c r="J54" s="1"/>
      <c r="K54" s="1"/>
      <c r="L54" s="1"/>
    </row>
    <row r="55" spans="1:12" ht="15.75" x14ac:dyDescent="0.25">
      <c r="A55" s="118" t="s">
        <v>20</v>
      </c>
      <c r="B55" s="119"/>
      <c r="C55" s="36"/>
      <c r="D55" s="30"/>
      <c r="E55" s="21"/>
      <c r="F55" s="31"/>
      <c r="G55" s="74">
        <f>SUM(G51:G54)</f>
        <v>1350</v>
      </c>
      <c r="H55" s="81">
        <v>0</v>
      </c>
      <c r="I55" s="74">
        <f>SUM(G55:H55)</f>
        <v>1350</v>
      </c>
      <c r="J55" s="1"/>
      <c r="K55" s="1"/>
      <c r="L55" s="1"/>
    </row>
    <row r="56" spans="1:12" ht="15.75" x14ac:dyDescent="0.25">
      <c r="A56" s="111"/>
      <c r="B56" s="112"/>
      <c r="C56" s="37"/>
      <c r="D56" s="38"/>
      <c r="E56" s="33"/>
      <c r="F56" s="17"/>
      <c r="G56" s="78"/>
      <c r="H56" s="77"/>
      <c r="I56" s="78"/>
      <c r="J56" s="1"/>
      <c r="K56" s="1"/>
      <c r="L56" s="1"/>
    </row>
    <row r="57" spans="1:12" ht="15.75" x14ac:dyDescent="0.25">
      <c r="A57" s="115" t="s">
        <v>45</v>
      </c>
      <c r="B57" s="116"/>
      <c r="C57" s="44"/>
      <c r="D57" s="45"/>
      <c r="E57" s="33"/>
      <c r="F57" s="17"/>
      <c r="G57" s="72"/>
      <c r="H57" s="72"/>
      <c r="I57" s="71"/>
      <c r="J57" s="1"/>
      <c r="K57" s="1"/>
      <c r="L57" s="1"/>
    </row>
    <row r="58" spans="1:12" ht="15.75" x14ac:dyDescent="0.25">
      <c r="A58" s="111" t="s">
        <v>36</v>
      </c>
      <c r="B58" s="112"/>
      <c r="C58" s="22"/>
      <c r="D58" s="46"/>
      <c r="E58" s="21"/>
      <c r="F58" s="17"/>
      <c r="G58" s="71">
        <v>5000</v>
      </c>
      <c r="H58" s="72"/>
      <c r="I58" s="71">
        <f>SUM(G58:H58)</f>
        <v>5000</v>
      </c>
      <c r="J58" s="1"/>
      <c r="K58" s="1"/>
      <c r="L58" s="1"/>
    </row>
    <row r="59" spans="1:12" ht="18.75" customHeight="1" x14ac:dyDescent="0.25">
      <c r="A59" s="111" t="s">
        <v>59</v>
      </c>
      <c r="B59" s="112"/>
      <c r="C59" s="37"/>
      <c r="D59" s="24"/>
      <c r="E59" s="21"/>
      <c r="F59" s="17"/>
      <c r="G59" s="72"/>
      <c r="H59" s="71"/>
      <c r="I59" s="71"/>
      <c r="J59" s="1"/>
      <c r="K59" s="1"/>
      <c r="L59" s="1"/>
    </row>
    <row r="60" spans="1:12" ht="19.5" customHeight="1" x14ac:dyDescent="0.25">
      <c r="A60" s="111" t="s">
        <v>32</v>
      </c>
      <c r="B60" s="112"/>
      <c r="C60" s="37"/>
      <c r="D60" s="24"/>
      <c r="E60" s="21"/>
      <c r="F60" s="17"/>
      <c r="G60" s="72"/>
      <c r="H60" s="71"/>
      <c r="I60" s="71"/>
      <c r="J60" s="1"/>
      <c r="K60" s="1"/>
      <c r="L60" s="1"/>
    </row>
    <row r="61" spans="1:12" ht="15.75" x14ac:dyDescent="0.25">
      <c r="A61" s="118" t="s">
        <v>20</v>
      </c>
      <c r="B61" s="119"/>
      <c r="C61" s="36"/>
      <c r="D61" s="30"/>
      <c r="E61" s="21"/>
      <c r="F61" s="31"/>
      <c r="G61" s="74">
        <f>SUM(G58:G60)</f>
        <v>5000</v>
      </c>
      <c r="H61" s="74"/>
      <c r="I61" s="74">
        <f>SUM(G61:H61)</f>
        <v>5000</v>
      </c>
      <c r="J61" s="1"/>
      <c r="K61" s="1"/>
      <c r="L61" s="1"/>
    </row>
    <row r="62" spans="1:12" ht="15.75" x14ac:dyDescent="0.25">
      <c r="A62" s="111"/>
      <c r="B62" s="112"/>
      <c r="C62" s="37"/>
      <c r="D62" s="38"/>
      <c r="E62" s="33"/>
      <c r="F62" s="17"/>
      <c r="G62" s="78"/>
      <c r="H62" s="78"/>
      <c r="I62" s="78"/>
      <c r="J62" s="1"/>
      <c r="K62" s="1"/>
      <c r="L62" s="1"/>
    </row>
    <row r="63" spans="1:12" ht="18" x14ac:dyDescent="0.25">
      <c r="A63" s="118" t="s">
        <v>81</v>
      </c>
      <c r="B63" s="112"/>
      <c r="C63" s="37"/>
      <c r="D63" s="47"/>
      <c r="E63" s="33"/>
      <c r="F63" s="17"/>
      <c r="G63" s="71"/>
      <c r="H63" s="72"/>
      <c r="I63" s="71"/>
      <c r="J63" s="1"/>
      <c r="K63" s="1"/>
      <c r="L63" s="1"/>
    </row>
    <row r="64" spans="1:12" ht="15.75" x14ac:dyDescent="0.25">
      <c r="A64" s="111" t="s">
        <v>19</v>
      </c>
      <c r="B64" s="112"/>
      <c r="C64" s="22"/>
      <c r="D64" s="48"/>
      <c r="E64" s="21"/>
      <c r="F64" s="17"/>
      <c r="G64" s="78">
        <v>7000</v>
      </c>
      <c r="H64" s="72"/>
      <c r="I64" s="78">
        <f>SUM(G64:H64)</f>
        <v>7000</v>
      </c>
      <c r="J64" s="1"/>
      <c r="K64" s="1"/>
      <c r="L64" s="1"/>
    </row>
    <row r="65" spans="1:12" ht="15.75" x14ac:dyDescent="0.25">
      <c r="A65" s="86">
        <v>5112</v>
      </c>
      <c r="B65" s="111" t="s">
        <v>72</v>
      </c>
      <c r="C65" s="112"/>
      <c r="D65" s="48"/>
      <c r="E65" s="21"/>
      <c r="F65" s="17"/>
      <c r="G65" s="72"/>
      <c r="H65" s="78"/>
      <c r="I65" s="78"/>
      <c r="J65" s="1"/>
      <c r="K65" s="13"/>
      <c r="L65" s="1"/>
    </row>
    <row r="66" spans="1:12" ht="15.75" x14ac:dyDescent="0.25">
      <c r="A66" s="111" t="s">
        <v>69</v>
      </c>
      <c r="B66" s="112"/>
      <c r="C66" s="37"/>
      <c r="D66" s="24"/>
      <c r="E66" s="21"/>
      <c r="F66" s="17"/>
      <c r="G66" s="72"/>
      <c r="H66" s="78"/>
      <c r="I66" s="78"/>
      <c r="J66" s="1"/>
      <c r="K66" s="1"/>
      <c r="L66" s="1"/>
    </row>
    <row r="67" spans="1:12" ht="15.75" x14ac:dyDescent="0.25">
      <c r="A67" s="118" t="s">
        <v>21</v>
      </c>
      <c r="B67" s="119"/>
      <c r="C67" s="36"/>
      <c r="D67" s="30"/>
      <c r="E67" s="21"/>
      <c r="F67" s="31"/>
      <c r="G67" s="74">
        <f>SUM(G64:G66)</f>
        <v>7000</v>
      </c>
      <c r="H67" s="74"/>
      <c r="I67" s="74">
        <f>SUM(G67:H67)</f>
        <v>7000</v>
      </c>
      <c r="J67" s="1"/>
      <c r="K67" s="1"/>
      <c r="L67" s="1"/>
    </row>
    <row r="68" spans="1:12" ht="15.75" x14ac:dyDescent="0.25">
      <c r="A68" s="92"/>
      <c r="B68" s="93"/>
      <c r="C68" s="36"/>
      <c r="D68" s="30"/>
      <c r="E68" s="21"/>
      <c r="F68" s="31"/>
      <c r="G68" s="78"/>
      <c r="H68" s="78"/>
      <c r="I68" s="78"/>
      <c r="J68" s="1"/>
      <c r="K68" s="1"/>
      <c r="L68" s="1"/>
    </row>
    <row r="69" spans="1:12" x14ac:dyDescent="0.25">
      <c r="A69" s="92"/>
      <c r="B69" s="118" t="s">
        <v>76</v>
      </c>
      <c r="C69" s="112"/>
      <c r="D69" s="49"/>
      <c r="E69" s="50"/>
      <c r="F69" s="51"/>
      <c r="G69" s="78"/>
      <c r="H69" s="78"/>
      <c r="I69" s="78"/>
      <c r="J69" s="1"/>
      <c r="K69" s="1"/>
      <c r="L69" s="1"/>
    </row>
    <row r="70" spans="1:12" x14ac:dyDescent="0.25">
      <c r="A70" s="92"/>
      <c r="B70" s="52" t="s">
        <v>75</v>
      </c>
      <c r="C70" s="87"/>
      <c r="D70" s="53"/>
      <c r="E70" s="54"/>
      <c r="F70" s="55"/>
      <c r="G70" s="78">
        <v>0</v>
      </c>
      <c r="H70" s="1"/>
      <c r="I70" s="1"/>
      <c r="J70" s="1"/>
      <c r="K70" s="1"/>
      <c r="L70" s="1"/>
    </row>
    <row r="71" spans="1:12" ht="15.75" x14ac:dyDescent="0.25">
      <c r="A71" s="92"/>
      <c r="B71" s="52"/>
      <c r="C71" s="87"/>
      <c r="D71" s="30"/>
      <c r="E71" s="21"/>
      <c r="F71" s="31"/>
      <c r="G71" s="78"/>
      <c r="H71" s="1"/>
      <c r="I71" s="78"/>
      <c r="J71" s="1"/>
      <c r="K71" s="1"/>
      <c r="L71" s="1"/>
    </row>
    <row r="72" spans="1:12" ht="15.75" x14ac:dyDescent="0.25">
      <c r="A72" s="92"/>
      <c r="B72" s="118" t="s">
        <v>21</v>
      </c>
      <c r="C72" s="119"/>
      <c r="D72" s="30"/>
      <c r="E72" s="21"/>
      <c r="F72" s="31"/>
      <c r="G72" s="74"/>
      <c r="H72" s="84"/>
      <c r="I72" s="84">
        <f>SUM(I70:I71)</f>
        <v>0</v>
      </c>
      <c r="J72" s="1" t="s">
        <v>27</v>
      </c>
      <c r="K72" s="1"/>
      <c r="L72" s="1"/>
    </row>
    <row r="73" spans="1:12" ht="15.75" x14ac:dyDescent="0.25">
      <c r="A73" s="111"/>
      <c r="B73" s="112"/>
      <c r="C73" s="37"/>
      <c r="D73" s="24"/>
      <c r="E73" s="33"/>
      <c r="F73" s="17"/>
      <c r="G73" s="78"/>
      <c r="H73" s="1"/>
      <c r="I73" s="1"/>
      <c r="J73" s="1"/>
      <c r="K73" s="1"/>
      <c r="L73" s="1"/>
    </row>
    <row r="74" spans="1:12" ht="15.75" x14ac:dyDescent="0.25">
      <c r="A74" s="124" t="s">
        <v>64</v>
      </c>
      <c r="B74" s="125"/>
      <c r="C74" s="56"/>
      <c r="D74" s="57"/>
      <c r="E74" s="33"/>
      <c r="F74" s="17"/>
      <c r="G74" s="72"/>
      <c r="H74" s="72"/>
      <c r="I74" s="71"/>
      <c r="J74" s="1"/>
      <c r="K74" s="1"/>
      <c r="L74" s="1"/>
    </row>
    <row r="75" spans="1:12" ht="15.75" x14ac:dyDescent="0.25">
      <c r="A75" s="111" t="s">
        <v>22</v>
      </c>
      <c r="B75" s="112"/>
      <c r="C75" s="37"/>
      <c r="D75" s="24"/>
      <c r="E75" s="21"/>
      <c r="F75" s="17"/>
      <c r="G75" s="72"/>
      <c r="H75" s="72"/>
      <c r="I75" s="71"/>
      <c r="J75" s="1"/>
      <c r="K75" s="1"/>
      <c r="L75" s="1"/>
    </row>
    <row r="76" spans="1:12" ht="17.25" customHeight="1" x14ac:dyDescent="0.25">
      <c r="A76" s="111" t="s">
        <v>23</v>
      </c>
      <c r="B76" s="112"/>
      <c r="C76" s="22"/>
      <c r="D76" s="23"/>
      <c r="E76" s="21"/>
      <c r="F76" s="17"/>
      <c r="G76" s="71">
        <v>6500</v>
      </c>
      <c r="H76" s="72"/>
      <c r="I76" s="71">
        <f>SUM(G76:H76)</f>
        <v>6500</v>
      </c>
      <c r="J76" s="1"/>
      <c r="K76" s="1"/>
      <c r="L76" s="1"/>
    </row>
    <row r="77" spans="1:12" ht="15.75" x14ac:dyDescent="0.25">
      <c r="A77" s="123" t="s">
        <v>20</v>
      </c>
      <c r="B77" s="123"/>
      <c r="C77" s="58"/>
      <c r="D77" s="59"/>
      <c r="E77" s="21"/>
      <c r="F77" s="31"/>
      <c r="G77" s="74">
        <f>SUM(G76)</f>
        <v>6500</v>
      </c>
      <c r="H77" s="81">
        <v>0</v>
      </c>
      <c r="I77" s="74">
        <f>SUM(I76)</f>
        <v>6500</v>
      </c>
      <c r="J77" s="1"/>
      <c r="K77" s="1"/>
      <c r="L77" s="1"/>
    </row>
    <row r="78" spans="1:12" ht="15.75" x14ac:dyDescent="0.25">
      <c r="A78" s="111"/>
      <c r="B78" s="112"/>
      <c r="C78" s="37"/>
      <c r="D78" s="38"/>
      <c r="E78" s="33"/>
      <c r="F78" s="17"/>
      <c r="G78" s="78"/>
      <c r="H78" s="77"/>
      <c r="I78" s="78"/>
      <c r="J78" s="1"/>
      <c r="K78" s="1"/>
      <c r="L78" s="1"/>
    </row>
    <row r="79" spans="1:12" ht="15.75" x14ac:dyDescent="0.25">
      <c r="A79" s="115" t="s">
        <v>62</v>
      </c>
      <c r="B79" s="116"/>
      <c r="C79" s="44"/>
      <c r="D79" s="45"/>
      <c r="E79" s="33"/>
      <c r="F79" s="17"/>
      <c r="G79" s="72"/>
      <c r="H79" s="72"/>
      <c r="I79" s="71"/>
      <c r="J79" s="1"/>
      <c r="K79" s="1"/>
      <c r="L79" s="1"/>
    </row>
    <row r="80" spans="1:12" ht="15.75" x14ac:dyDescent="0.25">
      <c r="A80" s="111" t="s">
        <v>24</v>
      </c>
      <c r="B80" s="112"/>
      <c r="C80" s="37"/>
      <c r="D80" s="24"/>
      <c r="E80" s="21"/>
      <c r="F80" s="31"/>
      <c r="G80" s="71">
        <v>2000</v>
      </c>
      <c r="H80" s="72"/>
      <c r="I80" s="71">
        <f>SUM(G80:H80)</f>
        <v>2000</v>
      </c>
      <c r="J80" s="1"/>
      <c r="K80" s="1"/>
      <c r="L80" s="1"/>
    </row>
    <row r="81" spans="1:15" ht="19.5" customHeight="1" x14ac:dyDescent="0.25">
      <c r="A81" s="123" t="s">
        <v>20</v>
      </c>
      <c r="B81" s="123"/>
      <c r="C81" s="22"/>
      <c r="D81" s="38"/>
      <c r="E81" s="21"/>
      <c r="F81" s="17"/>
      <c r="G81" s="74">
        <f>SUM(G80)</f>
        <v>2000</v>
      </c>
      <c r="H81" s="81">
        <v>0</v>
      </c>
      <c r="I81" s="74">
        <f>SUM(G81:H81)</f>
        <v>2000</v>
      </c>
      <c r="J81" s="1"/>
      <c r="K81" s="1"/>
      <c r="L81" s="1"/>
    </row>
    <row r="82" spans="1:15" ht="18" x14ac:dyDescent="0.25">
      <c r="A82" s="120" t="s">
        <v>60</v>
      </c>
      <c r="B82" s="121"/>
      <c r="C82" s="34"/>
      <c r="D82" s="60"/>
      <c r="E82" s="33"/>
      <c r="F82" s="17"/>
      <c r="G82" s="78"/>
      <c r="H82" s="77"/>
      <c r="I82" s="78"/>
      <c r="J82" s="1"/>
      <c r="K82" s="1"/>
      <c r="L82" s="1"/>
      <c r="O82" t="s">
        <v>88</v>
      </c>
    </row>
    <row r="83" spans="1:15" ht="15.75" x14ac:dyDescent="0.25">
      <c r="A83" s="111" t="s">
        <v>7</v>
      </c>
      <c r="B83" s="112"/>
      <c r="C83" s="22"/>
      <c r="D83" s="23"/>
      <c r="E83" s="21"/>
      <c r="F83" s="17"/>
      <c r="G83" s="72"/>
      <c r="H83" s="72"/>
      <c r="I83" s="71"/>
      <c r="J83" s="1"/>
      <c r="K83" s="1"/>
      <c r="L83" s="1"/>
    </row>
    <row r="84" spans="1:15" ht="20.25" customHeight="1" x14ac:dyDescent="0.25">
      <c r="A84" s="111" t="s">
        <v>68</v>
      </c>
      <c r="B84" s="112"/>
      <c r="C84" s="22"/>
      <c r="D84" s="23"/>
      <c r="E84" s="21"/>
      <c r="F84" s="17"/>
      <c r="G84" s="71"/>
      <c r="H84" s="72"/>
      <c r="I84" s="71"/>
      <c r="J84" s="1"/>
      <c r="K84" s="1"/>
      <c r="L84" s="1"/>
    </row>
    <row r="85" spans="1:15" ht="15.75" x14ac:dyDescent="0.25">
      <c r="A85" s="111" t="s">
        <v>37</v>
      </c>
      <c r="B85" s="112"/>
      <c r="C85" s="22"/>
      <c r="D85" s="23"/>
      <c r="E85" s="21"/>
      <c r="F85" s="17"/>
      <c r="G85" s="71">
        <v>6000</v>
      </c>
      <c r="H85" s="72"/>
      <c r="I85" s="71">
        <f>SUM(G85:H85)</f>
        <v>6000</v>
      </c>
      <c r="J85" s="1"/>
      <c r="K85" s="1"/>
      <c r="L85" s="1"/>
      <c r="N85" t="s">
        <v>27</v>
      </c>
    </row>
    <row r="86" spans="1:15" ht="15.75" x14ac:dyDescent="0.25">
      <c r="A86" s="111" t="s">
        <v>13</v>
      </c>
      <c r="B86" s="112"/>
      <c r="C86" s="22"/>
      <c r="D86" s="24"/>
      <c r="E86" s="21"/>
      <c r="F86" s="17"/>
      <c r="G86" s="71"/>
      <c r="H86" s="72"/>
      <c r="I86" s="71"/>
      <c r="J86" s="1"/>
      <c r="K86" s="1"/>
      <c r="L86" s="1"/>
    </row>
    <row r="87" spans="1:15" ht="15.75" x14ac:dyDescent="0.25">
      <c r="A87" s="111" t="s">
        <v>61</v>
      </c>
      <c r="B87" s="112"/>
      <c r="C87" s="37"/>
      <c r="D87" s="24"/>
      <c r="E87" s="21"/>
      <c r="F87" s="17"/>
      <c r="G87" s="71">
        <v>0</v>
      </c>
      <c r="H87" s="71"/>
      <c r="I87" s="71">
        <f>SUM(G87:H87)</f>
        <v>0</v>
      </c>
      <c r="J87" s="68"/>
      <c r="K87" s="68"/>
      <c r="L87" s="69"/>
      <c r="M87" s="12"/>
    </row>
    <row r="88" spans="1:15" ht="15.75" x14ac:dyDescent="0.25">
      <c r="A88" s="118" t="s">
        <v>20</v>
      </c>
      <c r="B88" s="119"/>
      <c r="C88" s="61"/>
      <c r="D88" s="30"/>
      <c r="E88" s="21"/>
      <c r="F88" s="31"/>
      <c r="G88" s="74">
        <f>SUM(G85:G87)</f>
        <v>6000</v>
      </c>
      <c r="H88" s="74">
        <f>SUM(H83:H87)</f>
        <v>0</v>
      </c>
      <c r="I88" s="74">
        <f>SUM(I85:I87)</f>
        <v>6000</v>
      </c>
      <c r="J88" s="1"/>
      <c r="K88" s="13"/>
      <c r="L88" s="1"/>
    </row>
    <row r="89" spans="1:15" ht="15.75" x14ac:dyDescent="0.25">
      <c r="A89" s="111"/>
      <c r="B89" s="112"/>
      <c r="C89" s="37"/>
      <c r="D89" s="38"/>
      <c r="E89" s="21"/>
      <c r="F89" s="17"/>
      <c r="G89" s="78"/>
      <c r="H89" s="78"/>
      <c r="I89" s="78"/>
      <c r="J89" s="1"/>
      <c r="K89" s="1"/>
      <c r="L89" s="1"/>
    </row>
    <row r="90" spans="1:15" ht="23.25" customHeight="1" x14ac:dyDescent="0.25">
      <c r="A90" s="120" t="s">
        <v>38</v>
      </c>
      <c r="B90" s="121"/>
      <c r="C90" s="34"/>
      <c r="D90" s="35"/>
      <c r="E90" s="21"/>
      <c r="F90" s="17"/>
      <c r="G90" s="72"/>
      <c r="H90" s="72"/>
      <c r="I90" s="71"/>
      <c r="J90" s="1"/>
      <c r="K90" s="1"/>
      <c r="L90" s="1"/>
    </row>
    <row r="91" spans="1:15" ht="15.75" x14ac:dyDescent="0.25">
      <c r="A91" s="111" t="s">
        <v>39</v>
      </c>
      <c r="B91" s="112"/>
      <c r="C91" s="22"/>
      <c r="D91" s="24"/>
      <c r="E91" s="21"/>
      <c r="F91" s="17"/>
      <c r="G91" s="71">
        <v>1000</v>
      </c>
      <c r="H91" s="72"/>
      <c r="I91" s="71">
        <f>SUM(G91:H91)</f>
        <v>1000</v>
      </c>
      <c r="J91" s="1"/>
      <c r="K91" s="1"/>
      <c r="L91" s="1"/>
    </row>
    <row r="92" spans="1:15" ht="15.75" x14ac:dyDescent="0.25">
      <c r="A92" s="86"/>
      <c r="B92" s="111" t="s">
        <v>61</v>
      </c>
      <c r="C92" s="112"/>
      <c r="D92" s="24"/>
      <c r="E92" s="21"/>
      <c r="F92" s="17"/>
      <c r="G92" s="71"/>
      <c r="H92" s="72"/>
      <c r="I92" s="71"/>
      <c r="J92" s="1"/>
      <c r="K92" s="1"/>
      <c r="L92" s="1"/>
    </row>
    <row r="93" spans="1:15" ht="15.75" x14ac:dyDescent="0.25">
      <c r="A93" s="111" t="s">
        <v>82</v>
      </c>
      <c r="B93" s="112"/>
      <c r="C93" s="22"/>
      <c r="D93" s="24"/>
      <c r="E93" s="21"/>
      <c r="F93" s="17"/>
      <c r="G93" s="71"/>
      <c r="H93" s="72"/>
      <c r="I93" s="71"/>
      <c r="J93" s="1"/>
      <c r="K93" s="1"/>
      <c r="L93" s="1"/>
    </row>
    <row r="94" spans="1:15" ht="40.5" customHeight="1" x14ac:dyDescent="0.25">
      <c r="A94" s="123" t="s">
        <v>20</v>
      </c>
      <c r="B94" s="123"/>
      <c r="C94" s="37"/>
      <c r="D94" s="38"/>
      <c r="E94" s="33"/>
      <c r="F94" s="31"/>
      <c r="G94" s="74">
        <f>SUM(G91:G93)</f>
        <v>1000</v>
      </c>
      <c r="H94" s="76"/>
      <c r="I94" s="74">
        <f>SUM(G94:H94)</f>
        <v>1000</v>
      </c>
      <c r="J94" s="1"/>
      <c r="K94" s="1"/>
      <c r="L94" s="1"/>
    </row>
    <row r="95" spans="1:15" ht="18" x14ac:dyDescent="0.25">
      <c r="A95" s="115" t="s">
        <v>63</v>
      </c>
      <c r="B95" s="116"/>
      <c r="C95" s="44"/>
      <c r="D95" s="62"/>
      <c r="E95" s="33"/>
      <c r="F95" s="17"/>
      <c r="G95" s="78"/>
      <c r="H95" s="72"/>
      <c r="I95" s="78"/>
      <c r="J95" s="1"/>
      <c r="K95" s="1"/>
      <c r="L95" s="1"/>
    </row>
    <row r="96" spans="1:15" ht="15.75" x14ac:dyDescent="0.25">
      <c r="A96" s="111" t="s">
        <v>67</v>
      </c>
      <c r="B96" s="112"/>
      <c r="C96" s="37"/>
      <c r="D96" s="24"/>
      <c r="E96" s="21"/>
      <c r="F96" s="17"/>
      <c r="G96" s="71">
        <v>3000</v>
      </c>
      <c r="H96" s="72"/>
      <c r="I96" s="71">
        <f>SUM(G96:H96)</f>
        <v>3000</v>
      </c>
      <c r="J96" s="1"/>
      <c r="K96" s="1"/>
      <c r="L96" s="1"/>
    </row>
    <row r="97" spans="1:20" ht="15.75" x14ac:dyDescent="0.25">
      <c r="A97" s="86"/>
      <c r="B97" s="87" t="s">
        <v>66</v>
      </c>
      <c r="C97" s="37"/>
      <c r="D97" s="24"/>
      <c r="E97" s="21"/>
      <c r="F97" s="17"/>
      <c r="G97" s="71">
        <v>2000</v>
      </c>
      <c r="H97" s="72"/>
      <c r="I97" s="71">
        <f>SUM(G97:H97)</f>
        <v>2000</v>
      </c>
      <c r="J97" s="1"/>
      <c r="K97" s="1"/>
      <c r="L97" s="1"/>
    </row>
    <row r="98" spans="1:20" ht="25.5" customHeight="1" x14ac:dyDescent="0.25">
      <c r="A98" s="111" t="s">
        <v>12</v>
      </c>
      <c r="B98" s="112"/>
      <c r="C98" s="22"/>
      <c r="D98" s="24"/>
      <c r="E98" s="21"/>
      <c r="F98" s="17"/>
      <c r="G98" s="71">
        <v>3000</v>
      </c>
      <c r="H98" s="72"/>
      <c r="I98" s="71">
        <f>SUM(G98:H98)</f>
        <v>3000</v>
      </c>
      <c r="J98" s="1"/>
      <c r="K98" s="1"/>
      <c r="L98" s="1"/>
    </row>
    <row r="99" spans="1:20" ht="15.75" x14ac:dyDescent="0.25">
      <c r="A99" s="111" t="s">
        <v>40</v>
      </c>
      <c r="B99" s="112"/>
      <c r="C99" s="22"/>
      <c r="D99" s="24"/>
      <c r="E99" s="21"/>
      <c r="F99" s="17"/>
      <c r="G99" s="71">
        <v>500</v>
      </c>
      <c r="H99" s="72"/>
      <c r="I99" s="71">
        <f>SUM(G99:H99)</f>
        <v>500</v>
      </c>
      <c r="J99" s="1"/>
      <c r="K99" s="1"/>
      <c r="L99" s="1"/>
    </row>
    <row r="100" spans="1:20" ht="15.75" x14ac:dyDescent="0.25">
      <c r="A100" s="86"/>
      <c r="B100" s="87"/>
      <c r="C100" s="22"/>
      <c r="D100" s="24"/>
      <c r="E100" s="21"/>
      <c r="F100" s="17"/>
      <c r="G100" s="71"/>
      <c r="H100" s="72"/>
      <c r="I100" s="71"/>
      <c r="J100" s="1"/>
      <c r="K100" s="1"/>
      <c r="L100" s="1"/>
    </row>
    <row r="101" spans="1:20" ht="15.75" x14ac:dyDescent="0.25">
      <c r="A101" s="118" t="s">
        <v>20</v>
      </c>
      <c r="B101" s="119"/>
      <c r="C101" s="36"/>
      <c r="D101" s="30"/>
      <c r="E101" s="21"/>
      <c r="F101" s="31"/>
      <c r="G101" s="74">
        <f>SUM(G96:G100)</f>
        <v>8500</v>
      </c>
      <c r="H101" s="81">
        <v>0</v>
      </c>
      <c r="I101" s="74">
        <f>SUM(G101:H101)</f>
        <v>8500</v>
      </c>
      <c r="J101" s="1"/>
      <c r="K101" s="1"/>
      <c r="L101" s="1"/>
    </row>
    <row r="102" spans="1:20" ht="15.75" x14ac:dyDescent="0.25">
      <c r="A102" s="111"/>
      <c r="B102" s="112"/>
      <c r="C102" s="37"/>
      <c r="D102" s="38"/>
      <c r="E102" s="33"/>
      <c r="F102" s="17"/>
      <c r="G102" s="78"/>
      <c r="H102" s="77"/>
      <c r="I102" s="78"/>
      <c r="J102" s="1"/>
      <c r="K102" s="1"/>
      <c r="L102" s="1"/>
    </row>
    <row r="103" spans="1:20" ht="15.75" x14ac:dyDescent="0.25">
      <c r="A103" s="115" t="s">
        <v>83</v>
      </c>
      <c r="B103" s="116"/>
      <c r="C103" s="44"/>
      <c r="D103" s="45"/>
      <c r="E103" s="33"/>
      <c r="F103" s="17"/>
      <c r="G103" s="72"/>
      <c r="H103" s="72"/>
      <c r="I103" s="71"/>
      <c r="J103" s="1"/>
      <c r="K103" s="1"/>
      <c r="L103" s="1"/>
    </row>
    <row r="104" spans="1:20" ht="15.75" x14ac:dyDescent="0.25">
      <c r="A104" s="111" t="s">
        <v>27</v>
      </c>
      <c r="B104" s="112"/>
      <c r="C104" s="37"/>
      <c r="D104" s="24"/>
      <c r="E104" s="21"/>
      <c r="F104" s="17"/>
      <c r="G104" s="71"/>
      <c r="H104" s="72"/>
      <c r="I104" s="71"/>
      <c r="J104" s="1"/>
      <c r="K104" s="1"/>
      <c r="L104" s="1"/>
      <c r="T104" t="s">
        <v>27</v>
      </c>
    </row>
    <row r="105" spans="1:20" ht="15.75" x14ac:dyDescent="0.25">
      <c r="A105" s="86"/>
      <c r="B105" s="87" t="s">
        <v>53</v>
      </c>
      <c r="C105" s="37"/>
      <c r="D105" s="24"/>
      <c r="E105" s="21"/>
      <c r="F105" s="17"/>
      <c r="G105" s="71"/>
      <c r="H105" s="72"/>
      <c r="I105" s="71"/>
      <c r="J105" s="1"/>
      <c r="K105" s="1"/>
      <c r="L105" s="1"/>
    </row>
    <row r="106" spans="1:20" ht="15.75" customHeight="1" x14ac:dyDescent="0.25">
      <c r="A106" s="86"/>
      <c r="B106" s="87" t="s">
        <v>52</v>
      </c>
      <c r="C106" s="37"/>
      <c r="D106" s="24"/>
      <c r="E106" s="21"/>
      <c r="F106" s="17"/>
      <c r="G106" s="71"/>
      <c r="H106" s="72"/>
      <c r="I106" s="71"/>
      <c r="J106" s="1"/>
      <c r="K106" s="1"/>
      <c r="L106" s="1"/>
    </row>
    <row r="107" spans="1:20" ht="15.75" customHeight="1" x14ac:dyDescent="0.25">
      <c r="A107" s="86"/>
      <c r="B107" s="111" t="s">
        <v>97</v>
      </c>
      <c r="C107" s="112"/>
      <c r="D107" s="37"/>
      <c r="E107" s="24"/>
      <c r="F107" s="21"/>
      <c r="G107" s="71">
        <v>99000</v>
      </c>
      <c r="H107" s="72"/>
      <c r="I107" s="71">
        <f>SUM(G107:H107)</f>
        <v>99000</v>
      </c>
      <c r="J107" s="71"/>
      <c r="K107" s="1"/>
      <c r="L107" s="1"/>
    </row>
    <row r="108" spans="1:20" ht="15.75" x14ac:dyDescent="0.25">
      <c r="A108" s="122" t="s">
        <v>56</v>
      </c>
      <c r="B108" s="121"/>
      <c r="C108" s="22"/>
      <c r="D108" s="24"/>
      <c r="E108" s="21"/>
      <c r="F108" s="17"/>
      <c r="G108" s="72"/>
      <c r="H108" s="71"/>
      <c r="I108" s="71"/>
      <c r="J108" s="1"/>
      <c r="K108" s="1"/>
      <c r="L108" s="1"/>
    </row>
    <row r="109" spans="1:20" ht="15.75" x14ac:dyDescent="0.25">
      <c r="A109" s="118" t="s">
        <v>20</v>
      </c>
      <c r="B109" s="119"/>
      <c r="C109" s="36"/>
      <c r="D109" s="30"/>
      <c r="E109" s="33"/>
      <c r="F109" s="31"/>
      <c r="G109" s="74">
        <f>SUM(G105:G108)</f>
        <v>99000</v>
      </c>
      <c r="H109" s="74"/>
      <c r="I109" s="74">
        <f>SUM(I106:I108)</f>
        <v>99000</v>
      </c>
      <c r="J109" s="1"/>
      <c r="K109" s="1"/>
      <c r="L109" s="1"/>
    </row>
    <row r="110" spans="1:20" ht="15.75" customHeight="1" x14ac:dyDescent="0.25">
      <c r="A110" s="111"/>
      <c r="B110" s="112"/>
      <c r="C110" s="37"/>
      <c r="D110" s="38"/>
      <c r="E110" s="33"/>
      <c r="F110" s="17"/>
      <c r="G110" s="78"/>
      <c r="H110" s="78"/>
      <c r="I110" s="78"/>
      <c r="J110" s="1"/>
      <c r="K110" s="1"/>
      <c r="L110" s="1"/>
    </row>
    <row r="111" spans="1:20" ht="15.75" x14ac:dyDescent="0.25">
      <c r="A111" s="115" t="s">
        <v>84</v>
      </c>
      <c r="B111" s="116"/>
      <c r="C111" s="44"/>
      <c r="D111" s="45"/>
      <c r="E111" s="33"/>
      <c r="F111" s="17"/>
      <c r="G111" s="72"/>
      <c r="H111" s="72"/>
      <c r="I111" s="71"/>
      <c r="J111" s="1"/>
      <c r="K111" s="1"/>
      <c r="L111" s="1"/>
    </row>
    <row r="112" spans="1:20" ht="15.75" x14ac:dyDescent="0.25">
      <c r="A112" s="111" t="s">
        <v>34</v>
      </c>
      <c r="B112" s="112"/>
      <c r="C112" s="37"/>
      <c r="D112" s="24"/>
      <c r="E112" s="21"/>
      <c r="F112" s="17"/>
      <c r="G112" s="71">
        <v>5000</v>
      </c>
      <c r="H112" s="72"/>
      <c r="I112" s="71">
        <f>SUM(G112:H112)</f>
        <v>5000</v>
      </c>
      <c r="J112" s="1"/>
      <c r="K112" s="1"/>
      <c r="L112" s="1"/>
    </row>
    <row r="113" spans="1:14" ht="24" customHeight="1" x14ac:dyDescent="0.25">
      <c r="A113" s="111" t="s">
        <v>7</v>
      </c>
      <c r="B113" s="112"/>
      <c r="C113" s="22"/>
      <c r="D113" s="39"/>
      <c r="E113" s="21"/>
      <c r="F113" s="17"/>
      <c r="G113" s="71">
        <v>0</v>
      </c>
      <c r="H113" s="72"/>
      <c r="I113" s="71">
        <v>0</v>
      </c>
      <c r="J113" s="1"/>
      <c r="K113" s="1"/>
      <c r="L113" s="1"/>
    </row>
    <row r="114" spans="1:14" ht="15.75" x14ac:dyDescent="0.25">
      <c r="A114" s="111" t="s">
        <v>77</v>
      </c>
      <c r="B114" s="112"/>
      <c r="C114" s="22"/>
      <c r="D114" s="24"/>
      <c r="E114" s="21"/>
      <c r="F114" s="17"/>
      <c r="G114" s="71">
        <v>950</v>
      </c>
      <c r="H114" s="72"/>
      <c r="I114" s="71">
        <f>SUM(G114:H114)</f>
        <v>950</v>
      </c>
      <c r="J114" s="1"/>
      <c r="K114" s="1"/>
      <c r="L114" s="1"/>
    </row>
    <row r="115" spans="1:14" ht="15.75" x14ac:dyDescent="0.25">
      <c r="A115" s="86"/>
      <c r="B115" s="87"/>
      <c r="C115" s="22"/>
      <c r="D115" s="24"/>
      <c r="E115" s="21"/>
      <c r="F115" s="17"/>
      <c r="G115" s="71"/>
      <c r="H115" s="72"/>
      <c r="I115" s="71"/>
      <c r="J115" s="1"/>
      <c r="K115" s="1"/>
      <c r="L115" s="1"/>
    </row>
    <row r="116" spans="1:14" ht="15.75" x14ac:dyDescent="0.25">
      <c r="A116" s="86"/>
      <c r="B116" s="87"/>
      <c r="C116" s="22"/>
      <c r="D116" s="24"/>
      <c r="E116" s="21"/>
      <c r="F116" s="17"/>
      <c r="G116" s="71"/>
      <c r="H116" s="72"/>
      <c r="I116" s="71"/>
      <c r="J116" s="1"/>
      <c r="K116" s="1"/>
      <c r="L116" s="1"/>
    </row>
    <row r="117" spans="1:14" ht="15.75" x14ac:dyDescent="0.25">
      <c r="A117" s="86"/>
      <c r="B117" s="87"/>
      <c r="C117" s="22"/>
      <c r="D117" s="24"/>
      <c r="E117" s="21"/>
      <c r="F117" s="17"/>
      <c r="G117" s="71"/>
      <c r="H117" s="72"/>
      <c r="I117" s="71"/>
      <c r="J117" s="1"/>
      <c r="K117" s="1"/>
      <c r="L117" s="1"/>
    </row>
    <row r="118" spans="1:14" ht="15.75" x14ac:dyDescent="0.25">
      <c r="A118" s="86"/>
      <c r="B118" s="87"/>
      <c r="C118" s="22"/>
      <c r="D118" s="24"/>
      <c r="E118" s="21"/>
      <c r="F118" s="17"/>
      <c r="G118" s="71"/>
      <c r="H118" s="72"/>
      <c r="I118" s="71"/>
      <c r="J118" s="1"/>
      <c r="K118" s="1"/>
      <c r="L118" s="1"/>
    </row>
    <row r="119" spans="1:14" ht="15.75" x14ac:dyDescent="0.25">
      <c r="A119" s="86"/>
      <c r="B119" s="87"/>
      <c r="C119" s="22"/>
      <c r="D119" s="24"/>
      <c r="E119" s="21"/>
      <c r="F119" s="17"/>
      <c r="G119" s="71"/>
      <c r="H119" s="72"/>
      <c r="I119" s="71"/>
      <c r="J119" s="1"/>
      <c r="K119" s="1"/>
      <c r="L119" s="1"/>
    </row>
    <row r="120" spans="1:14" ht="15.75" x14ac:dyDescent="0.25">
      <c r="A120" s="111" t="s">
        <v>80</v>
      </c>
      <c r="B120" s="112"/>
      <c r="C120" s="22"/>
      <c r="D120" s="24"/>
      <c r="E120" s="21"/>
      <c r="F120" s="17"/>
      <c r="G120" s="71">
        <v>21200</v>
      </c>
      <c r="H120" s="79"/>
      <c r="I120" s="71">
        <f>SUM(G120:H120)</f>
        <v>21200</v>
      </c>
      <c r="J120" s="1"/>
      <c r="K120" s="1"/>
      <c r="L120" s="1"/>
    </row>
    <row r="121" spans="1:14" ht="15.75" x14ac:dyDescent="0.25">
      <c r="A121" s="111" t="s">
        <v>13</v>
      </c>
      <c r="B121" s="112"/>
      <c r="C121" s="37"/>
      <c r="D121" s="24"/>
      <c r="E121" s="21"/>
      <c r="F121" s="17"/>
      <c r="G121" s="71"/>
      <c r="H121" s="72"/>
      <c r="I121" s="71"/>
      <c r="J121" s="1"/>
      <c r="K121" s="1"/>
      <c r="L121" s="1"/>
    </row>
    <row r="122" spans="1:14" ht="15.75" x14ac:dyDescent="0.25">
      <c r="A122" s="86"/>
      <c r="B122" s="96" t="s">
        <v>51</v>
      </c>
      <c r="C122" s="97"/>
      <c r="D122" s="24"/>
      <c r="E122" s="21"/>
      <c r="F122" s="17"/>
      <c r="G122" s="72"/>
      <c r="H122" s="72"/>
      <c r="I122" s="71"/>
      <c r="J122" s="1"/>
      <c r="K122" s="1"/>
      <c r="L122" s="1"/>
      <c r="N122" t="s">
        <v>27</v>
      </c>
    </row>
    <row r="123" spans="1:14" ht="15.75" x14ac:dyDescent="0.25">
      <c r="A123" s="118" t="s">
        <v>20</v>
      </c>
      <c r="B123" s="119"/>
      <c r="C123" s="36"/>
      <c r="D123" s="30"/>
      <c r="E123" s="21"/>
      <c r="F123" s="31"/>
      <c r="G123" s="74">
        <f>SUM(G112:G122)</f>
        <v>27150</v>
      </c>
      <c r="H123" s="81">
        <v>0</v>
      </c>
      <c r="I123" s="74">
        <f>SUM(G123:H123)</f>
        <v>27150</v>
      </c>
      <c r="J123" s="1"/>
      <c r="K123" s="1"/>
      <c r="L123" s="1"/>
    </row>
    <row r="124" spans="1:14" ht="15.75" x14ac:dyDescent="0.25">
      <c r="A124" s="111"/>
      <c r="B124" s="112"/>
      <c r="C124" s="37"/>
      <c r="D124" s="38"/>
      <c r="E124" s="33"/>
      <c r="F124" s="17"/>
      <c r="G124" s="78"/>
      <c r="H124" s="77"/>
      <c r="I124" s="78"/>
      <c r="J124" s="1"/>
      <c r="K124" s="1"/>
      <c r="L124" s="1"/>
    </row>
    <row r="125" spans="1:14" ht="20.25" customHeight="1" x14ac:dyDescent="0.25">
      <c r="A125" s="115" t="s">
        <v>41</v>
      </c>
      <c r="B125" s="116"/>
      <c r="C125" s="44"/>
      <c r="D125" s="45"/>
      <c r="E125" s="33"/>
      <c r="F125" s="17"/>
      <c r="G125" s="72"/>
      <c r="H125" s="72"/>
      <c r="I125" s="71"/>
      <c r="J125" s="1"/>
      <c r="K125" s="1"/>
      <c r="L125" s="1"/>
    </row>
    <row r="126" spans="1:14" ht="15.75" x14ac:dyDescent="0.25">
      <c r="A126" s="111" t="s">
        <v>85</v>
      </c>
      <c r="B126" s="112"/>
      <c r="C126" s="37"/>
      <c r="D126" s="24"/>
      <c r="E126" s="21"/>
      <c r="F126" s="17"/>
      <c r="G126" s="72"/>
      <c r="H126" s="72"/>
      <c r="I126" s="71"/>
      <c r="J126" s="1"/>
      <c r="K126" s="1"/>
      <c r="L126" s="1"/>
    </row>
    <row r="127" spans="1:14" ht="15.75" x14ac:dyDescent="0.25">
      <c r="A127" s="115" t="s">
        <v>42</v>
      </c>
      <c r="B127" s="116"/>
      <c r="C127" s="44"/>
      <c r="D127" s="45"/>
      <c r="E127" s="33"/>
      <c r="F127" s="17"/>
      <c r="G127" s="72"/>
      <c r="H127" s="72"/>
      <c r="I127" s="71"/>
      <c r="J127" s="1"/>
      <c r="K127" s="1"/>
      <c r="L127" s="1"/>
    </row>
    <row r="128" spans="1:14" x14ac:dyDescent="0.25">
      <c r="A128" s="117" t="s">
        <v>43</v>
      </c>
      <c r="B128" s="116"/>
      <c r="C128" s="63"/>
      <c r="D128" s="64"/>
      <c r="E128" s="65"/>
      <c r="F128" s="31"/>
      <c r="G128" s="74">
        <v>8000</v>
      </c>
      <c r="H128" s="77">
        <v>0</v>
      </c>
      <c r="I128" s="74">
        <f>SUM(G128:H128)</f>
        <v>8000</v>
      </c>
      <c r="J128" s="1"/>
      <c r="K128" s="1"/>
      <c r="L128" s="1"/>
    </row>
    <row r="129" spans="1:13" ht="15.75" x14ac:dyDescent="0.25">
      <c r="A129" s="115" t="s">
        <v>86</v>
      </c>
      <c r="B129" s="116"/>
      <c r="C129" s="44"/>
      <c r="D129" s="45"/>
      <c r="E129" s="33"/>
      <c r="F129" s="17"/>
      <c r="G129" s="78"/>
      <c r="H129" s="77"/>
      <c r="I129" s="78"/>
      <c r="J129" s="1"/>
      <c r="K129" s="1"/>
      <c r="L129" s="1"/>
    </row>
    <row r="130" spans="1:13" x14ac:dyDescent="0.25">
      <c r="A130" s="117" t="s">
        <v>44</v>
      </c>
      <c r="B130" s="116"/>
      <c r="C130" s="91"/>
      <c r="D130" s="66"/>
      <c r="E130" s="67"/>
      <c r="F130" s="17"/>
      <c r="G130" s="74">
        <v>120914.1</v>
      </c>
      <c r="H130" s="72">
        <v>0</v>
      </c>
      <c r="I130" s="74">
        <f>SUM(G130:H130)</f>
        <v>120914.1</v>
      </c>
      <c r="J130" s="1"/>
      <c r="K130" s="1"/>
      <c r="L130" s="1"/>
    </row>
    <row r="131" spans="1:13" ht="27" customHeight="1" x14ac:dyDescent="0.25">
      <c r="A131" s="111" t="s">
        <v>20</v>
      </c>
      <c r="B131" s="112"/>
      <c r="C131" s="87"/>
      <c r="D131" s="88"/>
      <c r="E131" s="17"/>
      <c r="F131" s="17"/>
      <c r="G131" s="80">
        <f>G130+G128+G123+G109+G101+G94+G88+G81+G77+G72+G67+G61+G55+G49+G34+G29</f>
        <v>612867.5</v>
      </c>
      <c r="H131" s="80">
        <f>H123+H109+H101+H94+H88+H81+H77+H72+H67+H61+H55+H49+H34+H29</f>
        <v>40000</v>
      </c>
      <c r="I131" s="80">
        <f>I130+I128+I123+I109+I101+I94+I88+I81+I77+I72+I67+I61+I55+I49+I34+I29</f>
        <v>652867.5</v>
      </c>
      <c r="J131" s="1"/>
      <c r="K131" s="1"/>
      <c r="L131" s="1"/>
      <c r="M131" t="s">
        <v>73</v>
      </c>
    </row>
    <row r="132" spans="1:13" x14ac:dyDescent="0.25">
      <c r="I132"/>
    </row>
    <row r="133" spans="1:13" x14ac:dyDescent="0.25">
      <c r="I133"/>
    </row>
    <row r="134" spans="1:13" x14ac:dyDescent="0.25">
      <c r="I134"/>
    </row>
    <row r="135" spans="1:13" x14ac:dyDescent="0.25">
      <c r="I135"/>
    </row>
    <row r="136" spans="1:13" x14ac:dyDescent="0.25">
      <c r="I136"/>
    </row>
    <row r="137" spans="1:13" x14ac:dyDescent="0.25">
      <c r="I137"/>
    </row>
    <row r="138" spans="1:13" x14ac:dyDescent="0.25">
      <c r="I138"/>
    </row>
    <row r="139" spans="1:13" x14ac:dyDescent="0.25">
      <c r="I139"/>
    </row>
    <row r="140" spans="1:13" x14ac:dyDescent="0.25">
      <c r="I140"/>
    </row>
    <row r="141" spans="1:13" x14ac:dyDescent="0.25">
      <c r="I141"/>
    </row>
    <row r="142" spans="1:13" x14ac:dyDescent="0.25">
      <c r="I142"/>
    </row>
    <row r="143" spans="1:13" x14ac:dyDescent="0.25">
      <c r="I143"/>
    </row>
    <row r="144" spans="1:13" x14ac:dyDescent="0.25">
      <c r="I144"/>
    </row>
    <row r="145" spans="1:9" x14ac:dyDescent="0.25">
      <c r="A145" s="106"/>
      <c r="B145" s="107"/>
      <c r="C145" s="102"/>
      <c r="I145"/>
    </row>
    <row r="146" spans="1:9" x14ac:dyDescent="0.25">
      <c r="A146" s="108"/>
      <c r="B146" s="107"/>
      <c r="C146" s="8"/>
      <c r="I146"/>
    </row>
    <row r="147" spans="1:9" ht="15.75" x14ac:dyDescent="0.25">
      <c r="A147" s="109"/>
      <c r="B147" s="107"/>
      <c r="C147" s="103"/>
      <c r="G147" s="11"/>
      <c r="I147"/>
    </row>
    <row r="148" spans="1:9" ht="15.75" x14ac:dyDescent="0.25">
      <c r="A148" s="109"/>
      <c r="B148" s="107"/>
      <c r="C148" s="103"/>
      <c r="G148" s="11"/>
      <c r="I148"/>
    </row>
    <row r="149" spans="1:9" ht="15.75" x14ac:dyDescent="0.25">
      <c r="A149" s="109"/>
      <c r="B149" s="107"/>
      <c r="C149" s="103"/>
      <c r="G149" s="11"/>
      <c r="I149"/>
    </row>
    <row r="150" spans="1:9" ht="15.75" x14ac:dyDescent="0.25">
      <c r="A150" s="109"/>
      <c r="B150" s="107"/>
      <c r="C150" s="103"/>
      <c r="G150" s="11"/>
      <c r="I150"/>
    </row>
    <row r="151" spans="1:9" ht="15.75" x14ac:dyDescent="0.25">
      <c r="A151" s="109"/>
      <c r="B151" s="107"/>
      <c r="C151" s="103"/>
      <c r="G151" s="11"/>
      <c r="I151"/>
    </row>
    <row r="152" spans="1:9" ht="15.75" x14ac:dyDescent="0.25">
      <c r="A152" s="109"/>
      <c r="B152" s="107"/>
      <c r="C152" s="103"/>
      <c r="G152" s="11"/>
      <c r="I152"/>
    </row>
    <row r="153" spans="1:9" ht="15.75" x14ac:dyDescent="0.25">
      <c r="A153" s="109"/>
      <c r="B153" s="107"/>
      <c r="C153" s="103"/>
      <c r="G153" s="11"/>
      <c r="I153"/>
    </row>
    <row r="154" spans="1:9" ht="15.75" x14ac:dyDescent="0.25">
      <c r="A154" s="109"/>
      <c r="B154" s="107"/>
      <c r="C154" s="103"/>
      <c r="G154" s="11"/>
      <c r="I154"/>
    </row>
    <row r="155" spans="1:9" ht="15.75" x14ac:dyDescent="0.25">
      <c r="A155" s="109"/>
      <c r="B155" s="107"/>
      <c r="C155" s="103"/>
      <c r="G155" s="11"/>
      <c r="I155"/>
    </row>
    <row r="156" spans="1:9" ht="15.75" x14ac:dyDescent="0.25">
      <c r="A156" s="109"/>
      <c r="B156" s="107"/>
      <c r="C156" s="103"/>
      <c r="G156" s="11"/>
      <c r="I156"/>
    </row>
    <row r="157" spans="1:9" ht="15.75" x14ac:dyDescent="0.25">
      <c r="A157" s="109"/>
      <c r="B157" s="107"/>
      <c r="C157" s="103"/>
      <c r="G157" s="11"/>
      <c r="I157"/>
    </row>
    <row r="158" spans="1:9" ht="15.75" x14ac:dyDescent="0.25">
      <c r="A158" s="109"/>
      <c r="B158" s="107"/>
      <c r="C158" s="103"/>
      <c r="G158" s="11"/>
      <c r="I158"/>
    </row>
    <row r="159" spans="1:9" ht="15.75" x14ac:dyDescent="0.25">
      <c r="A159" s="109"/>
      <c r="B159" s="107"/>
      <c r="C159" s="103"/>
      <c r="G159" s="11"/>
      <c r="I159"/>
    </row>
    <row r="160" spans="1:9" ht="15.75" x14ac:dyDescent="0.25">
      <c r="A160" s="109"/>
      <c r="B160" s="107"/>
      <c r="C160" s="103"/>
      <c r="G160" s="11"/>
      <c r="I160"/>
    </row>
    <row r="161" spans="1:9" ht="15.75" x14ac:dyDescent="0.25">
      <c r="A161" s="109"/>
      <c r="B161" s="107"/>
      <c r="C161" s="103"/>
      <c r="G161" s="11"/>
      <c r="I161"/>
    </row>
    <row r="162" spans="1:9" ht="15.75" x14ac:dyDescent="0.25">
      <c r="A162" s="109"/>
      <c r="B162" s="107"/>
      <c r="C162" s="103"/>
      <c r="G162" s="11"/>
      <c r="I162"/>
    </row>
    <row r="163" spans="1:9" ht="15.75" x14ac:dyDescent="0.25">
      <c r="A163" s="109"/>
      <c r="B163" s="107"/>
      <c r="C163" s="103"/>
      <c r="G163" s="11"/>
      <c r="I163"/>
    </row>
    <row r="164" spans="1:9" ht="15.75" x14ac:dyDescent="0.25">
      <c r="A164" s="109"/>
      <c r="B164" s="107"/>
      <c r="C164" s="103"/>
      <c r="G164" s="11"/>
      <c r="I164"/>
    </row>
    <row r="165" spans="1:9" ht="15.75" x14ac:dyDescent="0.25">
      <c r="A165" s="109"/>
      <c r="B165" s="107"/>
      <c r="C165" s="103"/>
      <c r="G165" s="11"/>
      <c r="I165"/>
    </row>
    <row r="166" spans="1:9" ht="15.75" x14ac:dyDescent="0.25">
      <c r="A166" s="109"/>
      <c r="B166" s="107"/>
      <c r="C166" s="103"/>
      <c r="G166" s="11"/>
      <c r="I166"/>
    </row>
    <row r="167" spans="1:9" ht="15.75" x14ac:dyDescent="0.25">
      <c r="A167" s="109"/>
      <c r="B167" s="107"/>
      <c r="C167" s="103"/>
      <c r="G167" s="11"/>
      <c r="I167"/>
    </row>
    <row r="168" spans="1:9" ht="15.75" x14ac:dyDescent="0.25">
      <c r="A168" s="110"/>
      <c r="B168" s="107"/>
      <c r="C168" s="90"/>
      <c r="G168" s="11"/>
      <c r="I168"/>
    </row>
    <row r="169" spans="1:9" ht="15.75" x14ac:dyDescent="0.25">
      <c r="A169" s="110"/>
      <c r="B169" s="107"/>
      <c r="C169" s="90"/>
      <c r="G169" s="11"/>
      <c r="I169"/>
    </row>
    <row r="170" spans="1:9" ht="15.75" x14ac:dyDescent="0.25">
      <c r="A170" s="109"/>
      <c r="B170" s="107"/>
      <c r="C170" s="103"/>
      <c r="G170" s="11"/>
      <c r="I170"/>
    </row>
    <row r="171" spans="1:9" ht="15.75" x14ac:dyDescent="0.25">
      <c r="A171" s="109"/>
      <c r="B171" s="107"/>
      <c r="C171" s="103"/>
      <c r="G171" s="11"/>
      <c r="I171"/>
    </row>
    <row r="172" spans="1:9" ht="15.75" x14ac:dyDescent="0.25">
      <c r="A172" s="109"/>
      <c r="B172" s="107"/>
      <c r="C172" s="103"/>
      <c r="G172" s="11"/>
      <c r="I172"/>
    </row>
    <row r="173" spans="1:9" ht="15.75" x14ac:dyDescent="0.25">
      <c r="A173" s="110"/>
      <c r="B173" s="107"/>
      <c r="C173" s="90"/>
      <c r="G173" s="11"/>
      <c r="I173"/>
    </row>
    <row r="174" spans="1:9" ht="15.75" x14ac:dyDescent="0.25">
      <c r="A174" s="110"/>
      <c r="B174" s="107"/>
      <c r="C174" s="90"/>
      <c r="G174" s="11"/>
      <c r="I174"/>
    </row>
    <row r="175" spans="1:9" ht="15.75" x14ac:dyDescent="0.25">
      <c r="A175" s="109"/>
      <c r="B175" s="107"/>
      <c r="C175" s="103"/>
      <c r="G175" s="11"/>
      <c r="I175"/>
    </row>
    <row r="176" spans="1:9" ht="15.75" x14ac:dyDescent="0.25">
      <c r="A176" s="109"/>
      <c r="B176" s="107"/>
      <c r="C176" s="103"/>
      <c r="G176" s="11"/>
      <c r="I176"/>
    </row>
    <row r="177" spans="1:9" ht="15.75" x14ac:dyDescent="0.25">
      <c r="A177" s="109"/>
      <c r="B177" s="107"/>
      <c r="C177" s="103"/>
      <c r="G177" s="11"/>
      <c r="I177"/>
    </row>
    <row r="178" spans="1:9" ht="15.75" x14ac:dyDescent="0.25">
      <c r="A178" s="109"/>
      <c r="B178" s="107"/>
      <c r="C178" s="103"/>
      <c r="G178" s="11"/>
      <c r="I178"/>
    </row>
    <row r="179" spans="1:9" ht="15.75" x14ac:dyDescent="0.25">
      <c r="A179" s="109"/>
      <c r="B179" s="107"/>
      <c r="C179" s="103"/>
      <c r="G179" s="11"/>
      <c r="I179"/>
    </row>
    <row r="180" spans="1:9" ht="15.75" x14ac:dyDescent="0.25">
      <c r="A180" s="109"/>
      <c r="B180" s="107"/>
      <c r="C180" s="103"/>
      <c r="G180" s="11"/>
      <c r="I180"/>
    </row>
    <row r="181" spans="1:9" ht="15.75" x14ac:dyDescent="0.25">
      <c r="A181" s="109"/>
      <c r="B181" s="107"/>
      <c r="C181" s="103"/>
      <c r="G181" s="11"/>
      <c r="I181"/>
    </row>
    <row r="182" spans="1:9" ht="15.75" x14ac:dyDescent="0.25">
      <c r="A182" s="109"/>
      <c r="B182" s="107"/>
      <c r="C182" s="103"/>
      <c r="G182" s="11"/>
      <c r="I182"/>
    </row>
    <row r="183" spans="1:9" ht="15.75" x14ac:dyDescent="0.25">
      <c r="A183" s="109"/>
      <c r="B183" s="107"/>
      <c r="C183" s="103"/>
      <c r="G183" s="11"/>
      <c r="I183"/>
    </row>
    <row r="184" spans="1:9" ht="15.75" x14ac:dyDescent="0.25">
      <c r="A184" s="109"/>
      <c r="B184" s="107"/>
      <c r="C184" s="103"/>
      <c r="G184" s="11"/>
      <c r="I184"/>
    </row>
    <row r="185" spans="1:9" ht="15.75" x14ac:dyDescent="0.25">
      <c r="A185" s="109"/>
      <c r="B185" s="107"/>
      <c r="C185" s="103"/>
      <c r="G185" s="11"/>
      <c r="I185"/>
    </row>
    <row r="186" spans="1:9" ht="15.75" x14ac:dyDescent="0.25">
      <c r="A186" s="109"/>
      <c r="B186" s="107"/>
      <c r="C186" s="103"/>
      <c r="G186" s="11"/>
      <c r="I186"/>
    </row>
    <row r="187" spans="1:9" ht="15.75" x14ac:dyDescent="0.25">
      <c r="A187" s="109"/>
      <c r="B187" s="107"/>
      <c r="C187" s="103"/>
      <c r="G187" s="11"/>
      <c r="I187"/>
    </row>
    <row r="188" spans="1:9" ht="15.75" x14ac:dyDescent="0.25">
      <c r="A188" s="109"/>
      <c r="B188" s="107"/>
      <c r="C188" s="103"/>
      <c r="G188" s="11"/>
      <c r="I188"/>
    </row>
    <row r="189" spans="1:9" ht="15.75" x14ac:dyDescent="0.25">
      <c r="A189" s="110"/>
      <c r="B189" s="107"/>
      <c r="C189" s="90"/>
      <c r="G189" s="11"/>
      <c r="I189"/>
    </row>
    <row r="190" spans="1:9" ht="15.75" x14ac:dyDescent="0.25">
      <c r="A190" s="110"/>
      <c r="B190" s="107"/>
      <c r="C190" s="90"/>
      <c r="G190" s="11"/>
      <c r="I190"/>
    </row>
    <row r="191" spans="1:9" ht="15.75" x14ac:dyDescent="0.25">
      <c r="A191" s="109"/>
      <c r="B191" s="107"/>
      <c r="C191" s="103"/>
      <c r="G191" s="11"/>
      <c r="I191"/>
    </row>
    <row r="192" spans="1:9" ht="15.75" x14ac:dyDescent="0.25">
      <c r="A192" s="109"/>
      <c r="B192" s="107"/>
      <c r="C192" s="103"/>
      <c r="G192" s="11"/>
      <c r="I192"/>
    </row>
    <row r="193" spans="1:9" ht="15.75" x14ac:dyDescent="0.25">
      <c r="A193" s="109"/>
      <c r="B193" s="107"/>
      <c r="C193" s="103"/>
      <c r="G193" s="11"/>
      <c r="I193"/>
    </row>
    <row r="194" spans="1:9" ht="15.75" x14ac:dyDescent="0.25">
      <c r="A194" s="110"/>
      <c r="B194" s="107"/>
      <c r="C194" s="90"/>
      <c r="G194" s="11"/>
      <c r="I194"/>
    </row>
    <row r="195" spans="1:9" ht="15.75" x14ac:dyDescent="0.25">
      <c r="A195" s="110"/>
      <c r="B195" s="107"/>
      <c r="C195" s="90"/>
      <c r="G195" s="11"/>
      <c r="I195"/>
    </row>
    <row r="196" spans="1:9" ht="15.75" x14ac:dyDescent="0.25">
      <c r="A196" s="110"/>
      <c r="B196" s="107"/>
      <c r="C196" s="90"/>
      <c r="G196" s="11"/>
      <c r="I196"/>
    </row>
    <row r="197" spans="1:9" ht="15.75" x14ac:dyDescent="0.25">
      <c r="A197" s="109"/>
      <c r="B197" s="107"/>
      <c r="C197" s="103"/>
      <c r="G197" s="11"/>
      <c r="I197"/>
    </row>
    <row r="198" spans="1:9" ht="15.75" x14ac:dyDescent="0.25">
      <c r="A198" s="109"/>
      <c r="B198" s="107"/>
      <c r="C198" s="103"/>
      <c r="G198" s="11"/>
      <c r="I198"/>
    </row>
    <row r="199" spans="1:9" ht="15.75" x14ac:dyDescent="0.25">
      <c r="A199" s="109"/>
      <c r="B199" s="107"/>
      <c r="C199" s="103"/>
      <c r="G199" s="11"/>
      <c r="I199"/>
    </row>
    <row r="200" spans="1:9" ht="15.75" x14ac:dyDescent="0.25">
      <c r="A200" s="110"/>
      <c r="B200" s="107"/>
      <c r="C200" s="90"/>
      <c r="G200" s="11"/>
      <c r="I200"/>
    </row>
    <row r="201" spans="1:9" ht="15.75" x14ac:dyDescent="0.25">
      <c r="A201" s="110"/>
      <c r="B201" s="107"/>
      <c r="C201" s="90"/>
      <c r="G201" s="11"/>
      <c r="I201"/>
    </row>
    <row r="202" spans="1:9" ht="15.75" x14ac:dyDescent="0.25">
      <c r="A202" s="109"/>
      <c r="B202" s="107"/>
      <c r="C202" s="103"/>
      <c r="G202" s="11"/>
      <c r="I202"/>
    </row>
    <row r="203" spans="1:9" ht="15.75" x14ac:dyDescent="0.25">
      <c r="A203" s="109"/>
      <c r="B203" s="107"/>
      <c r="C203" s="103"/>
      <c r="G203" s="11"/>
      <c r="I203"/>
    </row>
    <row r="204" spans="1:9" ht="15.75" x14ac:dyDescent="0.25">
      <c r="A204" s="109"/>
      <c r="B204" s="107"/>
      <c r="C204" s="103"/>
      <c r="G204" s="11"/>
      <c r="I204"/>
    </row>
    <row r="205" spans="1:9" ht="15.75" x14ac:dyDescent="0.25">
      <c r="A205" s="110"/>
      <c r="B205" s="107"/>
      <c r="C205" s="90"/>
      <c r="G205" s="11"/>
      <c r="I205"/>
    </row>
    <row r="206" spans="1:9" ht="15.75" x14ac:dyDescent="0.25">
      <c r="A206" s="110"/>
      <c r="B206" s="107"/>
      <c r="C206" s="90"/>
      <c r="G206" s="11"/>
      <c r="I206"/>
    </row>
    <row r="207" spans="1:9" ht="15.75" x14ac:dyDescent="0.25">
      <c r="A207" s="109"/>
      <c r="B207" s="107"/>
      <c r="C207" s="103"/>
      <c r="G207" s="11"/>
      <c r="I207"/>
    </row>
    <row r="208" spans="1:9" ht="15.75" x14ac:dyDescent="0.25">
      <c r="A208" s="109"/>
      <c r="B208" s="107"/>
      <c r="C208" s="103"/>
      <c r="G208" s="11"/>
      <c r="I208"/>
    </row>
    <row r="209" spans="1:9" ht="15.75" x14ac:dyDescent="0.25">
      <c r="A209" s="110"/>
      <c r="B209" s="107"/>
      <c r="C209" s="90"/>
      <c r="G209" s="11"/>
      <c r="I209"/>
    </row>
    <row r="210" spans="1:9" ht="15.75" x14ac:dyDescent="0.25">
      <c r="A210" s="109"/>
      <c r="B210" s="107"/>
      <c r="C210" s="103"/>
      <c r="G210" s="11"/>
      <c r="I210"/>
    </row>
    <row r="211" spans="1:9" ht="15.75" x14ac:dyDescent="0.25">
      <c r="A211" s="109"/>
      <c r="B211" s="107"/>
      <c r="C211" s="103"/>
      <c r="G211" s="11"/>
      <c r="I211"/>
    </row>
    <row r="212" spans="1:9" ht="15.75" x14ac:dyDescent="0.25">
      <c r="A212" s="109"/>
      <c r="B212" s="107"/>
      <c r="C212" s="103"/>
      <c r="G212" s="11"/>
      <c r="I212"/>
    </row>
    <row r="213" spans="1:9" ht="15.75" x14ac:dyDescent="0.25">
      <c r="A213" s="109"/>
      <c r="B213" s="107"/>
      <c r="C213" s="103"/>
      <c r="G213" s="11"/>
      <c r="I213"/>
    </row>
    <row r="214" spans="1:9" ht="15.75" x14ac:dyDescent="0.25">
      <c r="A214" s="109"/>
      <c r="B214" s="107"/>
      <c r="C214" s="103"/>
      <c r="G214" s="11"/>
      <c r="I214"/>
    </row>
    <row r="215" spans="1:9" ht="15.75" x14ac:dyDescent="0.25">
      <c r="A215" s="109"/>
      <c r="B215" s="107"/>
      <c r="C215" s="103"/>
      <c r="G215" s="11"/>
      <c r="I215"/>
    </row>
    <row r="216" spans="1:9" ht="15.75" x14ac:dyDescent="0.25">
      <c r="A216" s="109"/>
      <c r="B216" s="107"/>
      <c r="C216" s="103"/>
      <c r="G216" s="11"/>
      <c r="I216"/>
    </row>
    <row r="217" spans="1:9" ht="15.75" x14ac:dyDescent="0.25">
      <c r="A217" s="109"/>
      <c r="B217" s="107"/>
      <c r="C217" s="103"/>
      <c r="G217" s="11"/>
      <c r="I217"/>
    </row>
    <row r="218" spans="1:9" ht="15.75" x14ac:dyDescent="0.25">
      <c r="A218" s="109"/>
      <c r="B218" s="107"/>
      <c r="C218" s="103"/>
      <c r="G218" s="11"/>
      <c r="I218"/>
    </row>
    <row r="219" spans="1:9" ht="15.75" x14ac:dyDescent="0.25">
      <c r="A219" s="110"/>
      <c r="B219" s="107"/>
      <c r="C219" s="90"/>
      <c r="G219" s="11"/>
      <c r="I219"/>
    </row>
    <row r="220" spans="1:9" ht="15.75" x14ac:dyDescent="0.25">
      <c r="A220" s="110"/>
      <c r="B220" s="107"/>
      <c r="C220" s="90"/>
      <c r="G220" s="11"/>
      <c r="I220"/>
    </row>
    <row r="221" spans="1:9" ht="15.75" x14ac:dyDescent="0.25">
      <c r="A221" s="109"/>
      <c r="B221" s="107"/>
      <c r="C221" s="103"/>
      <c r="G221" s="11"/>
      <c r="I221"/>
    </row>
    <row r="222" spans="1:9" ht="15.75" x14ac:dyDescent="0.25">
      <c r="A222" s="110"/>
      <c r="B222" s="107"/>
      <c r="C222" s="90"/>
      <c r="G222" s="11"/>
      <c r="I222"/>
    </row>
    <row r="223" spans="1:9" ht="15.75" x14ac:dyDescent="0.25">
      <c r="A223" s="110"/>
      <c r="B223" s="107"/>
      <c r="C223" s="90"/>
      <c r="G223" s="11"/>
      <c r="I223"/>
    </row>
    <row r="224" spans="1:9" ht="15.75" x14ac:dyDescent="0.25">
      <c r="A224" s="109"/>
      <c r="B224" s="107"/>
      <c r="C224" s="103"/>
      <c r="G224" s="11"/>
      <c r="I224"/>
    </row>
    <row r="225" spans="1:9" ht="15.75" x14ac:dyDescent="0.25">
      <c r="A225" s="109"/>
      <c r="B225" s="107"/>
      <c r="C225" s="103"/>
      <c r="G225" s="11"/>
      <c r="I225"/>
    </row>
    <row r="226" spans="1:9" ht="15.75" x14ac:dyDescent="0.25">
      <c r="A226" s="109"/>
      <c r="B226" s="107"/>
      <c r="C226" s="103"/>
      <c r="G226" s="11"/>
      <c r="I226"/>
    </row>
    <row r="227" spans="1:9" ht="15.75" x14ac:dyDescent="0.25">
      <c r="A227" s="109"/>
      <c r="B227" s="107"/>
      <c r="C227" s="103"/>
      <c r="G227" s="11"/>
      <c r="I227"/>
    </row>
    <row r="228" spans="1:9" ht="15.75" x14ac:dyDescent="0.25">
      <c r="A228" s="110"/>
      <c r="B228" s="107"/>
      <c r="C228" s="90"/>
      <c r="G228" s="11"/>
      <c r="I228"/>
    </row>
    <row r="229" spans="1:9" ht="15.75" x14ac:dyDescent="0.25">
      <c r="A229" s="110"/>
      <c r="B229" s="107"/>
      <c r="C229" s="90"/>
      <c r="G229" s="11"/>
      <c r="I229"/>
    </row>
    <row r="230" spans="1:9" ht="15.75" x14ac:dyDescent="0.25">
      <c r="A230" s="110"/>
      <c r="B230" s="107"/>
      <c r="C230" s="90"/>
      <c r="G230" s="11"/>
      <c r="I230"/>
    </row>
    <row r="231" spans="1:9" ht="15.75" x14ac:dyDescent="0.25">
      <c r="A231" s="109"/>
      <c r="B231" s="107"/>
      <c r="C231" s="103"/>
      <c r="G231" s="11"/>
      <c r="I231"/>
    </row>
    <row r="232" spans="1:9" ht="15.75" x14ac:dyDescent="0.25">
      <c r="A232" s="109"/>
      <c r="B232" s="107"/>
      <c r="C232" s="103"/>
      <c r="G232" s="11"/>
      <c r="I232"/>
    </row>
    <row r="233" spans="1:9" ht="15.75" x14ac:dyDescent="0.25">
      <c r="A233" s="110"/>
      <c r="B233" s="107"/>
      <c r="C233" s="90"/>
      <c r="G233" s="11"/>
      <c r="I233"/>
    </row>
    <row r="234" spans="1:9" ht="15.75" x14ac:dyDescent="0.25">
      <c r="A234" s="110"/>
      <c r="B234" s="107"/>
      <c r="C234" s="90"/>
      <c r="G234" s="11"/>
      <c r="I234"/>
    </row>
    <row r="235" spans="1:9" ht="15.75" x14ac:dyDescent="0.25">
      <c r="A235" s="110"/>
      <c r="B235" s="107"/>
      <c r="C235" s="90"/>
      <c r="G235" s="11"/>
      <c r="I235"/>
    </row>
    <row r="236" spans="1:9" ht="15.75" x14ac:dyDescent="0.25">
      <c r="A236" s="109"/>
      <c r="B236" s="107"/>
      <c r="C236" s="103"/>
      <c r="G236" s="11"/>
      <c r="I236"/>
    </row>
    <row r="237" spans="1:9" ht="15.75" x14ac:dyDescent="0.25">
      <c r="A237" s="109"/>
      <c r="B237" s="107"/>
      <c r="C237" s="103"/>
      <c r="G237" s="11"/>
      <c r="I237"/>
    </row>
    <row r="238" spans="1:9" ht="15.75" x14ac:dyDescent="0.25">
      <c r="A238" s="109"/>
      <c r="B238" s="107"/>
      <c r="C238" s="103"/>
      <c r="G238" s="11"/>
      <c r="I238"/>
    </row>
    <row r="239" spans="1:9" ht="15.75" x14ac:dyDescent="0.25">
      <c r="A239" s="109"/>
      <c r="B239" s="107"/>
      <c r="C239" s="103"/>
      <c r="G239" s="11"/>
      <c r="I239"/>
    </row>
    <row r="240" spans="1:9" ht="15.75" x14ac:dyDescent="0.25">
      <c r="A240" s="109"/>
      <c r="B240" s="107"/>
      <c r="C240" s="103"/>
      <c r="G240" s="11"/>
      <c r="I240"/>
    </row>
    <row r="241" spans="1:9" ht="15.75" x14ac:dyDescent="0.25">
      <c r="A241" s="109"/>
      <c r="B241" s="107"/>
      <c r="C241" s="103"/>
      <c r="G241" s="11"/>
      <c r="I241"/>
    </row>
    <row r="242" spans="1:9" ht="15.75" x14ac:dyDescent="0.25">
      <c r="A242" s="110"/>
      <c r="B242" s="107"/>
      <c r="C242" s="90"/>
      <c r="G242" s="11"/>
      <c r="I242"/>
    </row>
    <row r="243" spans="1:9" ht="15.75" x14ac:dyDescent="0.25">
      <c r="A243" s="110"/>
      <c r="B243" s="107"/>
      <c r="C243" s="90"/>
      <c r="G243" s="11"/>
      <c r="I243"/>
    </row>
    <row r="244" spans="1:9" ht="15.75" x14ac:dyDescent="0.25">
      <c r="A244" s="109"/>
      <c r="B244" s="107"/>
      <c r="C244" s="103"/>
      <c r="G244" s="11"/>
      <c r="I244"/>
    </row>
    <row r="245" spans="1:9" ht="15.75" x14ac:dyDescent="0.25">
      <c r="A245" s="110"/>
      <c r="B245" s="107"/>
      <c r="C245" s="90"/>
      <c r="G245" s="11"/>
      <c r="I245"/>
    </row>
    <row r="246" spans="1:9" ht="15.75" x14ac:dyDescent="0.25">
      <c r="A246" s="110"/>
      <c r="B246" s="107"/>
      <c r="C246" s="90"/>
      <c r="G246" s="11"/>
      <c r="I246"/>
    </row>
    <row r="247" spans="1:9" ht="15.75" x14ac:dyDescent="0.25">
      <c r="A247" s="107"/>
      <c r="B247" s="107"/>
      <c r="C247" s="104"/>
      <c r="D247" s="7"/>
      <c r="E247" s="4"/>
    </row>
    <row r="248" spans="1:9" ht="15.75" x14ac:dyDescent="0.25">
      <c r="A248" s="107"/>
      <c r="B248" s="107"/>
      <c r="C248" s="90"/>
      <c r="D248" s="5"/>
      <c r="E248" s="2"/>
    </row>
    <row r="249" spans="1:9" ht="15.75" x14ac:dyDescent="0.25">
      <c r="A249" s="107"/>
      <c r="B249" s="107"/>
      <c r="C249" s="90"/>
      <c r="D249" s="6"/>
      <c r="E249" s="2"/>
    </row>
    <row r="250" spans="1:9" ht="15.75" x14ac:dyDescent="0.25">
      <c r="A250" s="107"/>
      <c r="B250" s="107"/>
      <c r="C250" s="105"/>
      <c r="D250" s="85"/>
      <c r="E250" s="3"/>
    </row>
    <row r="251" spans="1:9" x14ac:dyDescent="0.25">
      <c r="A251" s="107"/>
      <c r="B251" s="107"/>
    </row>
    <row r="252" spans="1:9" x14ac:dyDescent="0.25">
      <c r="A252" s="107"/>
      <c r="B252" s="107"/>
    </row>
  </sheetData>
  <mergeCells count="106">
    <mergeCell ref="A8:B8"/>
    <mergeCell ref="A10:B10"/>
    <mergeCell ref="A11:B11"/>
    <mergeCell ref="A13:B13"/>
    <mergeCell ref="A15:B15"/>
    <mergeCell ref="A16:B16"/>
    <mergeCell ref="A1:B1"/>
    <mergeCell ref="A2:B2"/>
    <mergeCell ref="A3:B3"/>
    <mergeCell ref="A5:B5"/>
    <mergeCell ref="A6:B6"/>
    <mergeCell ref="A7:B7"/>
    <mergeCell ref="A25:B25"/>
    <mergeCell ref="A26:B26"/>
    <mergeCell ref="A27:B27"/>
    <mergeCell ref="A28:B28"/>
    <mergeCell ref="A29:B29"/>
    <mergeCell ref="A30:B30"/>
    <mergeCell ref="A17:B17"/>
    <mergeCell ref="A18:B18"/>
    <mergeCell ref="A19:B19"/>
    <mergeCell ref="A20:B20"/>
    <mergeCell ref="A21:B21"/>
    <mergeCell ref="A22:B22"/>
    <mergeCell ref="A38:B38"/>
    <mergeCell ref="A40:B40"/>
    <mergeCell ref="A41:B41"/>
    <mergeCell ref="A46:B46"/>
    <mergeCell ref="A47:B47"/>
    <mergeCell ref="A48:B48"/>
    <mergeCell ref="A31:B31"/>
    <mergeCell ref="A32:B32"/>
    <mergeCell ref="A33:B33"/>
    <mergeCell ref="A34:B34"/>
    <mergeCell ref="A36:B36"/>
    <mergeCell ref="A37:B37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B69:C69"/>
    <mergeCell ref="B72:C72"/>
    <mergeCell ref="A73:B73"/>
    <mergeCell ref="A74:B74"/>
    <mergeCell ref="A75:B75"/>
    <mergeCell ref="A61:B61"/>
    <mergeCell ref="A62:B62"/>
    <mergeCell ref="A63:B63"/>
    <mergeCell ref="A64:B64"/>
    <mergeCell ref="B65:C65"/>
    <mergeCell ref="A66:B66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8:B98"/>
    <mergeCell ref="A99:B99"/>
    <mergeCell ref="A101:B101"/>
    <mergeCell ref="A88:B88"/>
    <mergeCell ref="A89:B89"/>
    <mergeCell ref="A90:B90"/>
    <mergeCell ref="A91:B91"/>
    <mergeCell ref="B92:C92"/>
    <mergeCell ref="A93:B93"/>
    <mergeCell ref="A110:B110"/>
    <mergeCell ref="A111:B111"/>
    <mergeCell ref="A112:B112"/>
    <mergeCell ref="A113:B113"/>
    <mergeCell ref="A114:B114"/>
    <mergeCell ref="A120:B120"/>
    <mergeCell ref="A102:B102"/>
    <mergeCell ref="A103:B103"/>
    <mergeCell ref="A104:B104"/>
    <mergeCell ref="B107:C107"/>
    <mergeCell ref="A108:B108"/>
    <mergeCell ref="A109:B109"/>
    <mergeCell ref="A128:B128"/>
    <mergeCell ref="A129:B129"/>
    <mergeCell ref="A130:B130"/>
    <mergeCell ref="A131:B131"/>
    <mergeCell ref="A121:B121"/>
    <mergeCell ref="A123:B123"/>
    <mergeCell ref="A124:B124"/>
    <mergeCell ref="A125:B125"/>
    <mergeCell ref="A126:B126"/>
    <mergeCell ref="A127:B1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byuje 24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2023-12-11T12:54:24Z</cp:lastPrinted>
  <dcterms:created xsi:type="dcterms:W3CDTF">2019-01-25T07:37:04Z</dcterms:created>
  <dcterms:modified xsi:type="dcterms:W3CDTF">2023-12-12T05:53:57Z</dcterms:modified>
</cp:coreProperties>
</file>